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zadanie 3 - wyspos. sal, szatni" sheetId="1" r:id="rId1"/>
    <sheet name="zadanie 2 szatnia pracownicza" sheetId="5" r:id="rId2"/>
    <sheet name="zadanie 1- wypos. kuchni" sheetId="9" r:id="rId3"/>
    <sheet name="zadanie 4 - zabawki" sheetId="10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3" i="9"/>
  <c r="F51" i="10" l="1"/>
  <c r="F50"/>
  <c r="F49"/>
  <c r="F48"/>
  <c r="F47"/>
  <c r="F46"/>
  <c r="F45"/>
  <c r="F44"/>
  <c r="F43"/>
  <c r="F42"/>
  <c r="F41"/>
  <c r="F40"/>
  <c r="F39"/>
  <c r="F38"/>
  <c r="F37"/>
  <c r="F34"/>
  <c r="F33"/>
  <c r="F32"/>
  <c r="F31"/>
  <c r="F30"/>
  <c r="F29"/>
  <c r="F28"/>
  <c r="F27"/>
  <c r="F25"/>
  <c r="F23"/>
  <c r="F21"/>
  <c r="F19"/>
  <c r="F17"/>
  <c r="F15"/>
  <c r="F13"/>
  <c r="F12"/>
  <c r="F11"/>
  <c r="F9"/>
  <c r="F8"/>
  <c r="F7"/>
  <c r="F6"/>
  <c r="F5"/>
  <c r="F22" i="9"/>
  <c r="F21"/>
  <c r="F20"/>
  <c r="F19"/>
  <c r="F18"/>
  <c r="F17"/>
  <c r="F16"/>
  <c r="F15"/>
  <c r="F14"/>
  <c r="F13"/>
  <c r="F12"/>
  <c r="F11"/>
  <c r="F9"/>
  <c r="F8"/>
  <c r="F7"/>
  <c r="F6"/>
  <c r="F5"/>
  <c r="F4"/>
  <c r="F52" i="10" l="1"/>
  <c r="F53" s="1"/>
  <c r="F54" s="1"/>
  <c r="F5" i="5" l="1"/>
  <c r="F4" l="1"/>
  <c r="F3"/>
  <c r="F6" l="1"/>
</calcChain>
</file>

<file path=xl/sharedStrings.xml><?xml version="1.0" encoding="utf-8"?>
<sst xmlns="http://schemas.openxmlformats.org/spreadsheetml/2006/main" count="338" uniqueCount="288">
  <si>
    <t>Lp.</t>
  </si>
  <si>
    <t>Mebel ,       przedmiot</t>
  </si>
  <si>
    <t>Zdjęcie</t>
  </si>
  <si>
    <t>Ilość</t>
  </si>
  <si>
    <t>Cena       za szt.</t>
  </si>
  <si>
    <t>Opis / uwagi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</si>
  <si>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</si>
  <si>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</si>
  <si>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</si>
  <si>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</si>
  <si>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</si>
  <si>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</si>
  <si>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</si>
  <si>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</si>
  <si>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</si>
  <si>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Materace do leżaków</t>
  </si>
  <si>
    <t>Komplet pościeli z wypełnieniem do leżaków</t>
  </si>
  <si>
    <t xml:space="preserve">Szafa na pościel </t>
  </si>
  <si>
    <t>Biurko do sali</t>
  </si>
  <si>
    <t>11.</t>
  </si>
  <si>
    <t>12.</t>
  </si>
  <si>
    <t>Leżaki- łóżeczka</t>
  </si>
  <si>
    <t>Krzesło konferencyjne</t>
  </si>
  <si>
    <t>Krzesło z tapicerowanym oparciem i siedziskiem</t>
  </si>
  <si>
    <t>13.</t>
  </si>
  <si>
    <t>14.</t>
  </si>
  <si>
    <t>15.</t>
  </si>
  <si>
    <t>16.</t>
  </si>
  <si>
    <t>17.</t>
  </si>
  <si>
    <t>18.</t>
  </si>
  <si>
    <t>19.</t>
  </si>
  <si>
    <t xml:space="preserve">Szafa ubraniowa 2-  modułowa </t>
  </si>
  <si>
    <t>Szafa ubraniowa 3-modułowa</t>
  </si>
  <si>
    <t>Komplet pościeli  zapasowy do leżaków</t>
  </si>
  <si>
    <t>Poszewka bawełniana na poduszkę o wym. 35x50cm. Poszewka na kołdrę o wym. 70x120cm.Prześcieradł o wym. 146x65cm. Wypełnienie poduszki i kołdry.</t>
  </si>
  <si>
    <t>Poszewka bawełniana na poduszkę 35x50cm, poszewka na kołdrę 70x120cm,prześcieradło do łóżeczka o wym. 146x65 cm.</t>
  </si>
  <si>
    <t>Podkład pod prześcieradło (łóżeczka)</t>
  </si>
  <si>
    <t>Podkład bawełniany ,wodoodporny, oddychający. Skład: 100% bawełny,membrana oddychająca 100% PU, wym. 75x90cm</t>
  </si>
  <si>
    <t>Regał na nocniki</t>
  </si>
  <si>
    <t>Zestaw mebli do sali zabaw</t>
  </si>
  <si>
    <t>Meble z płyty laminowanej o gr. 18mm w tonacji brzozy.Szafki o wym. 75x40x87cm(3szafki z 2 drzwiczkami) 156cm,96,5cm,241cm.Nastawka o wymiarach 75x40x42cm z wysuwanym pojemnikiem.</t>
  </si>
  <si>
    <t>Szafa</t>
  </si>
  <si>
    <t>Szafka</t>
  </si>
  <si>
    <t>Przewijak z półkami</t>
  </si>
  <si>
    <t>Przewijak z dwoma półkami i przegrodą z płyty laminowanej w tonacjibrzozy o gr.18 mmz obrzeżem PCV o grub.2mm, burty zabezpieczające o wys. 25cm.</t>
  </si>
  <si>
    <t>Drzwi lewe do przewijaka</t>
  </si>
  <si>
    <t>Drzwi prawe do przewijaka</t>
  </si>
  <si>
    <t>Drzwi do przewijaka wym. 46x76,5 cm</t>
  </si>
  <si>
    <t>Materace do przewijaka</t>
  </si>
  <si>
    <t>Szafka z półką</t>
  </si>
  <si>
    <t>Drzwiczki małe</t>
  </si>
  <si>
    <t>Szafka z pojemnikami</t>
  </si>
  <si>
    <t>Pojemnik płytki</t>
  </si>
  <si>
    <t>Pojemnik głęboki</t>
  </si>
  <si>
    <t>Wykonana z płyty laminowanej o gr. 18mm w tonacji klonu. Wym. 104x48x86,8cm.</t>
  </si>
  <si>
    <t>Pojemnik z wytrzymałego tworzywa sztucznego. Wym. 31,2x42,7x7,5cm.</t>
  </si>
  <si>
    <t>Pojemnik</t>
  </si>
  <si>
    <t>Pojemnik z wytrzymałego tworzywa sztucznego. Wym. 31,2x42,7x30cm.</t>
  </si>
  <si>
    <t>Regał niski z półką</t>
  </si>
  <si>
    <t>Regał wysoki z 3 półkami</t>
  </si>
  <si>
    <t>Regał średni z 2 półkami</t>
  </si>
  <si>
    <t>Regał z płyty laminowanej w tonacji klonu. Wym. 76x38x115cm.</t>
  </si>
  <si>
    <t>Drzwi wyk. Z płyty laminowanej. Wym. 69,8x36,8 cm.</t>
  </si>
  <si>
    <t>Regał wysoki z 3 półkami i przegrodami</t>
  </si>
  <si>
    <t>Regał wyk. z płyty laminowanej w tonacji klonu. Wym. 76x38x152cm.</t>
  </si>
  <si>
    <t xml:space="preserve">Zestaw meblowy </t>
  </si>
  <si>
    <t>Szafka z 3 półkami</t>
  </si>
  <si>
    <t>Szafka z płyty laminowanej w tonacji klonuo gr. 18mm. Wym. 79,2x41,5x161,6 cm.</t>
  </si>
  <si>
    <t>Regał z przegrodą  i 3 półkami</t>
  </si>
  <si>
    <t>Regał z płyty laminowanej w tonacji klonu o gr.18mm.Wym. 79,2x41,5x161,6cm.</t>
  </si>
  <si>
    <t xml:space="preserve">Szuflada szeroka </t>
  </si>
  <si>
    <t>Regał na wąskie szuflady</t>
  </si>
  <si>
    <t>Szuflada wąska</t>
  </si>
  <si>
    <t>Regał z płyty laminowanej o gr.18mm w tonacji klonu. Wym. 79,2x41,5x124,2cm.</t>
  </si>
  <si>
    <t>Szafka na 6 szuflad na cokole</t>
  </si>
  <si>
    <t>Szafka dost. Do wąskich szuflad z płyty laminowanej w tonacji klonu o gr. 18mm.Wym. 116,6x41,5x49,4cm.</t>
  </si>
  <si>
    <t>Biurko s.błęk.</t>
  </si>
  <si>
    <t>Biurko z płyty laminowanej w tonacji klonu o gr. 18 mm z elementami z płyty pokrytej okleiną termoplastyczną wym. 80x60x76cm, wym. Frontuszuflady 46x11cm, wym. Wewn. Szuflady 40,5x43x9cm.</t>
  </si>
  <si>
    <t>Krzesełko 1 aluminium</t>
  </si>
  <si>
    <t>Krzesełko 2 aluminium</t>
  </si>
  <si>
    <t>Stół w jasnym odcieniu brzozy z wzmocnionym blatem o gr. 25mm ,wykończonym obrzeżem PCV o gr. 2mm, w tej tonacji okrągłe drewniane nogi z regulowaną wysokością: 40,46,52 i 58cm, wym. Blatu 119x74cm</t>
  </si>
  <si>
    <t>Stół prostokątny s. błęk.róż</t>
  </si>
  <si>
    <t>Szafa gab. piel.</t>
  </si>
  <si>
    <t>Dywan szary jednokolorowy</t>
  </si>
  <si>
    <t>Dywan w jednolitym kolorze. Skład runa 100% Ppheat-set frise przędza pojedyncza.Certyfikat Zgodności tzn. atest Higieniczny. Pokryty środkiem uniepalniającym. Wys. Runa 7mm, wym. 3x4m.</t>
  </si>
  <si>
    <t>Dywan w jednolitym kolorze. Skład runa 100% Ppheat-set frise przędza pojedyncza.Certyfikat Zgodności tzn. atest Higieniczny. Pokryty środkiem uniepalniającym. Wys. Runa 7mm, wym. 4x5m.</t>
  </si>
  <si>
    <t>Dywan edukacyjny</t>
  </si>
  <si>
    <t>Dywan w jednolitym kolorze. Skład runa 100% Ppheat-set frise przędza pojedyncza.Certyfikat Zgodności tzn. atest Higieniczny. Pokryty środkiem uniepalniającym. Wys. Runa 7mm,20 dodatkowych elementów o śr. 25cm, wym. 3x4m.</t>
  </si>
  <si>
    <t>Miękka pufa wyk. Z pianki z pokrowcem z trwałej tkaniny PCV, wym. 46x54x43cm., wym. Siedziska 30x50x26cm.</t>
  </si>
  <si>
    <t>Pufa pies</t>
  </si>
  <si>
    <t xml:space="preserve">Gruszka </t>
  </si>
  <si>
    <t>Gruszka wypełniona granulatem styropianowym, dopasowuje się do kształtu ciała. Zewnętrzny pokrowiec z tkaniny welurowej śr. 60cm, wys. 80cm.</t>
  </si>
  <si>
    <t xml:space="preserve">Pufa </t>
  </si>
  <si>
    <t>Okrągłe pufy o śr. 40 cm, wykonane z jednego kawałka pianki, pokrytej welurową tkaniną obiciową wys 30cm.</t>
  </si>
  <si>
    <t>Pufa śr. 80 cm</t>
  </si>
  <si>
    <t>Okrągłe pufy wykonane z pianki, pokryte trwałą tkaniną PCV wys. 45cm.</t>
  </si>
  <si>
    <t>Apteczka pierwszej pomocy</t>
  </si>
  <si>
    <t>Wym. apteczki 28x20x11,5cm.Skład zgodny z normą DIN 13157 PLUS. Wyposażenie: 1sz.kompres zimny,2sz.kompres na oko,3sz.kompres 10x10a2, 2sz.opaska elastyczna 4mx6m, 2szt. opaska elastyczna4mx8m, 1kpl.plaster10x6cm(8szt.), 1sz. Plaster5mx2,5cm,5sz. opatrunek, chusta trójkątna,chusta z fliseliny(5szt.)koc ratunkowy,nożyczki,rękawice,chust. dezynfek. , ustnik</t>
  </si>
  <si>
    <t>Mebel, przedmiot</t>
  </si>
  <si>
    <t>Materace bawełniane wymiarem dopasowane do leżaków.Wym.125,5x51,5x5cm.</t>
  </si>
  <si>
    <t>nocniki</t>
  </si>
  <si>
    <t>radioodtwarzacz</t>
  </si>
  <si>
    <t>Radioodtwarzacz CD posiadający głośniki szerokopasmowe,radio analogowe, wejście USB, zasilanie sieciowe i na baterie.</t>
  </si>
  <si>
    <t>Ergonomicznie uformiwany nocnik z wysokiej jakości tworzywa sztucznego.Wyższa tylna część to wygodne oparcie.Wym. 25x22x17,3cm.</t>
  </si>
  <si>
    <t>Łóżeczka ze stalową konstrukcją i tkaniną przepuszczającą powietrze.Wym.132,5x59x12cm.Narożniki z tworzywa sztucznego max obciążenie 60kg.</t>
  </si>
  <si>
    <t>Szafki do szatni dzieci (moduł + drzwiczki</t>
  </si>
  <si>
    <t>Szatnia dla 6 osób.Moduły  z płyty laminowanej w tonacji klonu.Metalowe haczyki. Wys. siedziska 33cm,gł. siedziska 23cm, wym. modułu 19x22,5x69,5 cm Komplet małych i dużych drzwiczek do szafek szatni z foliowanej płyty MDF. Wymiary: małe20x20cm, duże 20x57,5cm</t>
  </si>
  <si>
    <t>LP.</t>
  </si>
  <si>
    <r>
      <t xml:space="preserve">   </t>
    </r>
    <r>
      <rPr>
        <b/>
        <sz val="11"/>
        <color theme="1"/>
        <rFont val="Calibri"/>
        <family val="2"/>
        <charset val="238"/>
        <scheme val="minor"/>
      </rPr>
      <t>KUCHNIA</t>
    </r>
  </si>
  <si>
    <t>ilość</t>
  </si>
  <si>
    <t>Cena jednostkowa netto</t>
  </si>
  <si>
    <t>wartość netto</t>
  </si>
  <si>
    <t>Waga sklepowa</t>
  </si>
  <si>
    <t>1 szt.</t>
  </si>
  <si>
    <t>Talerz głęboki</t>
  </si>
  <si>
    <t>100 szt.</t>
  </si>
  <si>
    <t>Talerz deserowy</t>
  </si>
  <si>
    <t>50 szt.</t>
  </si>
  <si>
    <t>Kubek szklany</t>
  </si>
  <si>
    <t>150 szt.</t>
  </si>
  <si>
    <t>Dzbanek do napoju</t>
  </si>
  <si>
    <t>4 szt.</t>
  </si>
  <si>
    <t>Łyżka do stali nierdzewnej</t>
  </si>
  <si>
    <t>18 kompletów</t>
  </si>
  <si>
    <t>( 6 szt. W komplecie)</t>
  </si>
  <si>
    <t>Pojemnik GN 1/6  1L</t>
  </si>
  <si>
    <t>Pokrywka do pojemnika GN 1/6</t>
  </si>
  <si>
    <t>Miska stalowa duża 4L</t>
  </si>
  <si>
    <t>Taca metalowa</t>
  </si>
  <si>
    <t>2 szt.</t>
  </si>
  <si>
    <t>Taca plastikowa</t>
  </si>
  <si>
    <t>Garnek 1</t>
  </si>
  <si>
    <t>Garnek 3</t>
  </si>
  <si>
    <t>Pojemnik GN</t>
  </si>
  <si>
    <t>6 szt.</t>
  </si>
  <si>
    <t>Wałek do ciasta</t>
  </si>
  <si>
    <t>Stolnica</t>
  </si>
  <si>
    <t>Chochla 1</t>
  </si>
  <si>
    <t>Chochla 2</t>
  </si>
  <si>
    <t>zadanie 1</t>
  </si>
  <si>
    <t>ZABAWKI</t>
  </si>
  <si>
    <t>cena jednoskowa netto</t>
  </si>
  <si>
    <t>8 szt.</t>
  </si>
  <si>
    <t xml:space="preserve"> 4 szt.</t>
  </si>
  <si>
    <t>6 zestawów</t>
  </si>
  <si>
    <t>8 zestawów</t>
  </si>
  <si>
    <t>5 szt.</t>
  </si>
  <si>
    <t>2 zestawy</t>
  </si>
  <si>
    <t>1 zestaw</t>
  </si>
  <si>
    <t>3 komplety</t>
  </si>
  <si>
    <t>3 szt.</t>
  </si>
  <si>
    <t>180 szt.</t>
  </si>
  <si>
    <t>4 komplety</t>
  </si>
  <si>
    <t>20 szt.</t>
  </si>
  <si>
    <t>razem wartość netto</t>
  </si>
  <si>
    <t>podatek od towarów i usług</t>
  </si>
  <si>
    <t>razem wartość brutto</t>
  </si>
  <si>
    <t>zadanie 3</t>
  </si>
  <si>
    <t>razem netto</t>
  </si>
  <si>
    <t>brutto</t>
  </si>
  <si>
    <t>Talerze deserowe ze szkła hartowanego, białe, śr. 19,5 cm.cm.</t>
  </si>
  <si>
    <t>Kubek ze szkła hartowanego, poj. 250ml. Śr. 7 cm. Wys. 9 cm.</t>
  </si>
  <si>
    <t>Dzbanek ze szkła hart., poj.1,3 l.</t>
  </si>
  <si>
    <t>Talerze głębokie ze szkła hartowanego, białe, śr. 22cm.</t>
  </si>
  <si>
    <t>opis</t>
  </si>
  <si>
    <t>Łyżka bez graweru, ze stali 410, dł. 16,2cm.</t>
  </si>
  <si>
    <t>Pojemnik GN ze stali nierdzewnej do bamerów, wym. wys. 6,5 cm.</t>
  </si>
  <si>
    <t xml:space="preserve">Pokrywka ze stali nierdzewnej do pojemnika GN  z uszczelką silikonową, </t>
  </si>
  <si>
    <t>Miska ze stali błyszczącej nierdzewnej, wys. 11cm. Śr. 24 cm.</t>
  </si>
  <si>
    <t>Taca prostokątna ze stali nierdzewnej, wym.30x23,5x 2,5 cm.</t>
  </si>
  <si>
    <t>taca prostokątna z polipropylenu, wym. 25x35 cm.</t>
  </si>
  <si>
    <t>Garnek ze stali nierdzewnej, niski z pokrywką, dno trójwarstwowe, śr.40 cm, 31,4 l.</t>
  </si>
  <si>
    <t>Garnek ze stali nierdzewnej, z pokrywką, poj. 5 l.</t>
  </si>
  <si>
    <t>Pojemnik GN 1/3 ze stali nierdzewnej, wys.4 cm.</t>
  </si>
  <si>
    <t>Wałek do ciasta ze stali nierdzewnej z tuleją ślizgową, dł. 25 cm, śr. 6,5 cm.</t>
  </si>
  <si>
    <t>Stolnica drewniana, dwustronna, wym. 74,5x 49 cm.</t>
  </si>
  <si>
    <t>Chochla ze stali nierdzewnej, poj. 0,2 l. dł. 40cm.</t>
  </si>
  <si>
    <t>Chochla ze stali nierdzewnej, poj. 140 ml. dł. 40cm.</t>
  </si>
  <si>
    <t>Kredki do malowania twarzy, 6 kolorów, śr. rysika 6,25mm.</t>
  </si>
  <si>
    <t xml:space="preserve">1 zestaw - 5 szt. </t>
  </si>
  <si>
    <t>Dwukołowy jeździk, wym.65,7x36x38,9 cm. Czterokołowy  jeździk,wym.58x30x38 cm.</t>
  </si>
  <si>
    <t>Arkusze o wym.50x70 25 kolorów</t>
  </si>
  <si>
    <t>Zestaw 5 wałków  z pianki, szer wałka 6,5 cm.</t>
  </si>
  <si>
    <t>Komplet 6wałków, wym. 16x11x5,8 cm</t>
  </si>
  <si>
    <t>Plastikowa taca na farbę, szer. 7cm.</t>
  </si>
  <si>
    <t>wym. 46x48 cm.</t>
  </si>
  <si>
    <t>wym. 90x60 cm.</t>
  </si>
  <si>
    <t>Tablica do prezentacji prac, wywieszania ogłoszen, wym. 90x120 cm.</t>
  </si>
  <si>
    <t>Tablica do prezentacji prac, wywieszania ogłoszen, wym. 90x60 cm.</t>
  </si>
  <si>
    <t>Śliniak bawełniany frotte na rzep, rózne wzory, wym. 22x28 cm. Śr. Na szyję 9 cm.</t>
  </si>
  <si>
    <t>Mobaklocki wykonane z pianki, pokryte zmywalna tkaniną, wym najmniejszego elem. 30x30x15, wym. Największego elem. 30x30x90 cm. 23 szt.</t>
  </si>
  <si>
    <t>Poduszki z tkaniny PCV wypełnione gąbką,przedstawiające wyrazy twarzy,śr. 30 cm.wys.8 cm.</t>
  </si>
  <si>
    <t>Piankowa konstrukcja,elem.połączone na rzepy,wym.104x100x130 cm.</t>
  </si>
  <si>
    <t>wykonany z kolorowego materiału śr. 46 cm, długośc 180 cm.</t>
  </si>
  <si>
    <t>Pompka ręczna z igłą dł.23 cm.</t>
  </si>
  <si>
    <t>Pompka ręczna do piłek i balonów dł.25 cm.</t>
  </si>
  <si>
    <t>Zestaw do koszykówki z regulowana wysokością, wym.75x81x260</t>
  </si>
  <si>
    <t>drewniany zestaw o wym.29x21x1 cm. 13 elem.z magnesem, 2 wędki z magnesem dł.30cm.</t>
  </si>
  <si>
    <t>Kolorowy parawan  z drewnianym stelażem wym.92x40x154 cm.</t>
  </si>
  <si>
    <t>kuchenka z tworzywa sztucznego, zestaw zawiera 16 akcesorii, wys.72 cm.</t>
  </si>
  <si>
    <t>Bezpieczny , łatwozmywalny, w formie pasty, poj. 100g.</t>
  </si>
  <si>
    <t>Bezpieczne, zaokrąglone ostrza, wym.13 cm.</t>
  </si>
  <si>
    <t>Kolorowe kredki świecowe, dł.8,3 cm. śr.1 cm</t>
  </si>
  <si>
    <t>Książeczki dla dzieci zestaw po 2 szt.</t>
  </si>
  <si>
    <t xml:space="preserve"> zestaw po 6 sztuk</t>
  </si>
  <si>
    <t>Zestaw 5 wałków z pianki, szer wałka 6,5 cm.</t>
  </si>
  <si>
    <t>6 okrągłych stempli z uchwytem do trzymania śr. 7,5 cm.</t>
  </si>
  <si>
    <t xml:space="preserve">( puzzle z dziurką , zwierzątka - puzzle do pary -pojazdy ) </t>
  </si>
  <si>
    <t xml:space="preserve"> w twardej oprawie z płytą  </t>
  </si>
  <si>
    <t>w miękkiej oprawie z płytą</t>
  </si>
  <si>
    <t>średnica 3,5</t>
  </si>
  <si>
    <t>Szafki ubraniowe modułowe z blachy stalowej zgrzewanej opartej na profilach zamkniętych z półką z drążkiem ubraniowym, 2 haczykami,wywietrznikami, możliwością połączenia szaf ze sobą lub przytwierdzenie do ściany,zamki kluczowe z jednopunktowym ryglowaniem.Wym. 88,50x49x180cm. Wymiary +/- 10%</t>
  </si>
  <si>
    <t>Szafki ubraniowe modułowe z blachy stalowej zgrzewanej opartej na profilach zamkniętych z półką z drążkiem ubraniowym, 2 haczykami,wywietrznikami, możliwością połączenia szaf ze sobą lub przytwierdzenie do ściany,zamki kluczowe z jednopunktowym ryglowaniem.Wym. 60x49x180cm, Wymiary +/- 10%</t>
  </si>
  <si>
    <t>l.p</t>
  </si>
  <si>
    <t xml:space="preserve">Puzzle- zabawa dla dzieci wyrabiająca spostrzegawczość ( puzzle z dziurką , zwierzątka - puzzle do pary -pojazdy ) </t>
  </si>
  <si>
    <t xml:space="preserve">Książeczka dla dzieci  w twardej oprawie z płytą  </t>
  </si>
  <si>
    <t>Książeczka dla dzieci w miękkiej oprawie z płytą</t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</si>
  <si>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  <scheme val="minor"/>
      </rPr>
      <t>Wałki do malowania – Boże Narodzenie</t>
    </r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</si>
  <si>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  <scheme val="minor"/>
      </rPr>
      <t>Wałki do malowania-Wielkanoc</t>
    </r>
  </si>
  <si>
    <t>Wałki do malowania ze śmiesznymi wzorami</t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</si>
  <si>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  <scheme val="minor"/>
      </rPr>
      <t>Wałki do malowania -Miasto</t>
    </r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</si>
  <si>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  <scheme val="minor"/>
      </rPr>
      <t>Wałki do malowania-Górska łąka</t>
    </r>
  </si>
  <si>
    <r>
      <rPr>
        <sz val="10"/>
        <rFont val="Times New Roman"/>
        <family val="1"/>
        <charset val="238"/>
      </rPr>
      <t xml:space="preserve">   </t>
    </r>
    <r>
      <rPr>
        <sz val="10"/>
        <rFont val="Calibri"/>
        <family val="2"/>
        <charset val="238"/>
        <scheme val="minor"/>
      </rPr>
      <t>Wałki do malowania -Morze</t>
    </r>
  </si>
  <si>
    <r>
      <rPr>
        <sz val="10"/>
        <rFont val="Times New Roman"/>
        <family val="1"/>
        <charset val="238"/>
      </rPr>
      <t xml:space="preserve">   </t>
    </r>
    <r>
      <rPr>
        <sz val="10"/>
        <rFont val="Calibri"/>
        <family val="2"/>
        <charset val="238"/>
        <scheme val="minor"/>
      </rPr>
      <t>Tacka do wałków</t>
    </r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</si>
  <si>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  <scheme val="minor"/>
      </rPr>
      <t>Duże stemple – zwierzęta Safari</t>
    </r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</si>
  <si>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  <scheme val="minor"/>
      </rPr>
      <t>Duże stemple- leśne zwierzęta</t>
    </r>
  </si>
  <si>
    <r>
      <rPr>
        <sz val="10"/>
        <rFont val="Times New Roman"/>
        <family val="1"/>
        <charset val="238"/>
      </rPr>
      <t xml:space="preserve">   </t>
    </r>
    <r>
      <rPr>
        <sz val="10"/>
        <rFont val="Calibri"/>
        <family val="2"/>
        <charset val="238"/>
        <scheme val="minor"/>
      </rPr>
      <t>Duże stemple- zwierzęta hodowlane</t>
    </r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</si>
  <si>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  <scheme val="minor"/>
      </rPr>
      <t>Fartuszki bez rękawów ( 1 komplet zawiera 10 szt.)</t>
    </r>
  </si>
  <si>
    <t>Tablica magnetyczna  duża 60x90</t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</si>
  <si>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  <scheme val="minor"/>
      </rPr>
      <t>Tablica korkowa z aluminiową ramką 90x120</t>
    </r>
  </si>
  <si>
    <t xml:space="preserve">   Tablica korkowa z aluminiową ramą 60x90</t>
  </si>
  <si>
    <r>
      <rPr>
        <sz val="10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  <scheme val="minor"/>
      </rPr>
      <t>Śliniak bawełniany</t>
    </r>
  </si>
  <si>
    <t xml:space="preserve">       Mobaklocki 1 +2 – kształtki rehabilitacyjne</t>
  </si>
  <si>
    <t xml:space="preserve">      Kolorowe poduchy emocje</t>
  </si>
  <si>
    <t xml:space="preserve">       Piankowy domek</t>
  </si>
  <si>
    <t xml:space="preserve">  Tunel prosty</t>
  </si>
  <si>
    <t>Chusta animacyjna 3,5 m</t>
  </si>
  <si>
    <t>Pompki z igłą</t>
  </si>
  <si>
    <t>Pompka ręczna</t>
  </si>
  <si>
    <t>Koszykówka składana</t>
  </si>
  <si>
    <t>Gra Rybak</t>
  </si>
  <si>
    <t xml:space="preserve"> Teatrzyk</t>
  </si>
  <si>
    <t xml:space="preserve"> Kuchenka</t>
  </si>
  <si>
    <t xml:space="preserve"> Klej dla malucha</t>
  </si>
  <si>
    <t>Bezpieczne nożyczki</t>
  </si>
  <si>
    <t>Kredki świecowe pastelowe 6 róznych kolorów</t>
  </si>
  <si>
    <t>Brystol 100 arkuszy 25 kolorów</t>
  </si>
  <si>
    <t>Giotto – kredki do twarzy</t>
  </si>
  <si>
    <t>Jeździki ( Bobby,Speedee,quad, pojazd dla malucha,quad Crazee,jeździk Nute)</t>
  </si>
  <si>
    <t>Książeczki 2</t>
  </si>
  <si>
    <t>Zabawki – samochodziki pojazdy</t>
  </si>
  <si>
    <t>Szafka na szerokie szuflady z przegroda i półką</t>
  </si>
  <si>
    <t>Drzwi małe do regału, októrym mowa w pkt 28</t>
  </si>
  <si>
    <t>Drzwi duże do regału, o którym owa w pkt 26 powyżej</t>
  </si>
  <si>
    <t>zadanie 4 - dostawa zabawek</t>
  </si>
  <si>
    <t>wyspoażenie kuchni</t>
  </si>
  <si>
    <t>zadanie 2 - wyposażenie szatni pracowniczej/gabinet pielęgniarki,</t>
  </si>
  <si>
    <t>wyposażenie sal, sypialni i szatni dzieci,</t>
  </si>
  <si>
    <t>ilość/jednostka miary</t>
  </si>
  <si>
    <t>Ilość/jednostka miary</t>
  </si>
  <si>
    <t>Ilość w sztukach</t>
  </si>
  <si>
    <t>Wartość ogółem netto</t>
  </si>
  <si>
    <t>Wartość  netto</t>
  </si>
  <si>
    <t>wartość brutto</t>
  </si>
  <si>
    <t>Szafa na cokole z laminowanej płyty wiórowej o gr. 18mm w tonacji klonu. Wym. 76x40x185cm. Wymiary +/- 10%, dwie pary drzwiczek, Górne drzwiczki prszklone (trzy przesyrznienie). Dolne drzwiczki nie przeźroczyste. W przetsrezniacj miedu połkami powinien zmiescić się segrgator na kartki A4. Drzwi zamykane zamkiem</t>
  </si>
  <si>
    <t xml:space="preserve">Szafa z przesuwanymi drzwiamiwym. Półki na co najmniej 30 kompletów pościeli, kolor brzoza. Zamawiający dopuszcza aby szafa była podzielona na 3 części, na 10 kompletów pościeli 
w każdej. Wymiary szafy (+/- 10%) wym. 142 x 48 x 200 cm, wym. schowka na 1 komplet pościeli: ok. 45 x 35 x 16 cm.  Wykonana z płyty laminowanej o gr. 18 mm. 
</t>
  </si>
  <si>
    <t>Biurko z płyty MDF z szufladą i szafką z zamkiem.Wym. 120x60x76cm.,wym. frontu szuflady37x18,3cm, wym.wewn. Szuflady32x43xx9cm, wym. Frontu szafki37x37cm,wym.wewn.szafki 37x37x49cm. Fronty biurka mogą ale nie muszą być pokryte okleiną termoplastyczną. Zamawiający dopuszcza biurko o korpusie wykonanym z płyty laminowanej HDF o grubości 18 mm i frontach wykonanych z płyty MDF</t>
  </si>
  <si>
    <t>Regał z płyty melaminowanej o gr. 18mm w tonacji brzozy.Zestaw zawiera regał wysoki1szt., półeczki do regałów 2kpl.( 6szt.) Regał ma być dostosowany do przechowywania 12 szt. nocników. Wymiary regału dostosowane do ilości nocników.  Zamawiający dopuszcza regał o wymiarach 55,5 cm x 35 cm x 120,5 cm</t>
  </si>
  <si>
    <t xml:space="preserve">Szafa z płyty laminowanej w tonacji brzozy, 6 półek.Fronty z płyty laminowane MDF o gr. 16mm, aplikacje o gr 12mm. Wymiary 82,5x40x156cm  Szafa ma być wyposażona w przegrodę (po 3 z każdej strony), Zamawiający dopuszcza korpus  w tonacji brzozy. Aplikacja ma być na drzwiach, rodzaj aplikacji do uzgodnienia z Zamawiającym po wyborze oferty najkorzystniejszej.  </t>
  </si>
  <si>
    <t>Szafka z płyty laminowanej w tonacji brzozy o gr. 18mm, 3 półki.Wym. 134,6x40x87cmWysokość określona w SWZ uwzględnia aplikację</t>
  </si>
  <si>
    <t>Materac z tkaniny PCV szer. 93cm. Kolor niebieski</t>
  </si>
  <si>
    <t>Szafka z płyty laminowanej, wym. 79,2x41,5x86,8cm, Szafka ma być wykonana z płyty laminowanej  18 mm, Zamawiający dopuszcza szafkę w kolorze klonu. Szafa nie będzie uzupełniania drzwiczkami czy szufladami</t>
  </si>
  <si>
    <t>Drzwiczki wykonane z płyt yo gr. 18mm pokryte trwałą okleiną termoplastyczną ,przeznaczone do montażu w regałach. Wym.37x37xcm, Drzwiczki mają uzupełniać regał z poz. 28 - Regał wysoki z 3 półkami i przegrodami. Różowe, ostateczny kolor do ustalenia z Zamawiającym po wyborze oferty najkorzystniejszej</t>
  </si>
  <si>
    <t>Regał z płyty laminowanej w tonacji klonu. Wym. 76x38x152cm.. Grubośc płyty 18 mm</t>
  </si>
  <si>
    <t>Drzwi wyk. Z płyty laminowanej. Wym. 34,7x36,8 cm. Szare lub kremowe. Ostateczny kolor do uzgodnienia po wyborze oferty najkorzystniejszej</t>
  </si>
  <si>
    <t>Meble z płyty laminowanej o gr. 18mm w tonacji brzozy z obrzeżem ABS multiplex.Wym. 89,1x41,5x48,4cm.Szafka z 3 półkami na cokole wym. 89,1x41,5x48,4cm.Szuflada bukowa wym. 26,5x35x6,4cm, Zestaw meblowy ma mieć 12 szuflad z okienkami i z uchwytami ułatwiającymi wysuwanie</t>
  </si>
  <si>
    <t>Szafka z płyty laminowanej w tonacji klonu o gr. 18mm. Wym. 79,2x41,5x124,2 cm (dotyczy szuflad z pozycji nr 34 poniżej)</t>
  </si>
  <si>
    <t>Szuflada z płyty MDF  laminowanej pokryta trwałą okleina termoplastyczną,  w tonacji klonu  o gr. 18mm.Wym. 79,2x41,5x124,2cm.</t>
  </si>
  <si>
    <t>Szuflada z płyty laminowanej  pokryta trwałą okleina termoplastyczną, o gr. 18mm w tonacji klonu. Wym. 37x18,3cm.</t>
  </si>
  <si>
    <t>Krzesła z siedziskiemi oparciem ze sklejki bukowej o gr.6mm.Stelaż z rury okrągłej o śr. 18mm. Tylne różki wyprofilowane do tyłu, wyposażone w stopki z tworzywa. Zgodnie z normą PN-EN 1729-1:2016-2 oraz PN-EN 1729-2+A1:2016-2., szerokość siedziska 27-28 cm</t>
  </si>
  <si>
    <t>Krzesła z siedziskiemi oparciem ze sklejki bukowej o gr.6mm.Stelaż z rury okrągłej o śr. 18mm. Tylne różki wyprofilowane do tyłu, wyposażone w stopki z tworzywa. Zgodnie z normą PN-EN 1729-1:2016-2 oraz PN-EN 1729-2+A1:2016-2., szrokośc siedziska 28-29 cm</t>
  </si>
  <si>
    <t>Regał wykonany z płyty laminowanej w toacji klonu. Wym. 76x38x80cm., płyta gr. 18 mm</t>
  </si>
  <si>
    <t>RAZEM netto</t>
  </si>
  <si>
    <t>wartośc brutto</t>
  </si>
  <si>
    <t>Pojazd wykonane  z wysokiej jakości plastiku,  Dł.28 cm.</t>
  </si>
  <si>
    <t>48 zestawów po 6 szt.</t>
  </si>
  <si>
    <t xml:space="preserve">Cena   jedn.  Netto   </t>
  </si>
  <si>
    <t>wykonanie: ABS,  Stal nierdzewna; zakres ważenia 0,010 – 60 kg, ekran LCD, wymiary wagi ok. 42,5 x 36 x 16 cm
waga sklepowa wraz z kablem zasilajacym, platformą ważącą, Zasilacz AC/DC,  Instrukcją obsługi. Funkce:zerowanie, tarowanie, sumowanie, zapisywanie, zmiana jednostek (g/kg) wymiary platformy ok. 280 x 340 mm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</si>
</sst>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1" xfId="0" applyFont="1" applyBorder="1"/>
    <xf numFmtId="0" fontId="4" fillId="0" borderId="9" xfId="0" applyFont="1" applyBorder="1"/>
    <xf numFmtId="44" fontId="4" fillId="0" borderId="1" xfId="1" applyFont="1" applyBorder="1"/>
    <xf numFmtId="44" fontId="4" fillId="0" borderId="9" xfId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6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3" fontId="6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44" fontId="7" fillId="0" borderId="1" xfId="1" applyFont="1" applyBorder="1"/>
    <xf numFmtId="0" fontId="7" fillId="0" borderId="7" xfId="0" applyFont="1" applyBorder="1" applyAlignment="1">
      <alignment wrapText="1"/>
    </xf>
    <xf numFmtId="0" fontId="7" fillId="0" borderId="9" xfId="0" applyFont="1" applyBorder="1"/>
    <xf numFmtId="44" fontId="7" fillId="0" borderId="9" xfId="1" applyFont="1" applyBorder="1"/>
    <xf numFmtId="0" fontId="7" fillId="0" borderId="1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/>
    <xf numFmtId="0" fontId="7" fillId="0" borderId="12" xfId="0" applyFont="1" applyBorder="1" applyAlignment="1">
      <alignment wrapText="1"/>
    </xf>
    <xf numFmtId="0" fontId="7" fillId="0" borderId="13" xfId="0" applyFont="1" applyBorder="1"/>
    <xf numFmtId="4" fontId="7" fillId="0" borderId="1" xfId="0" applyNumberFormat="1" applyFont="1" applyBorder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2" fontId="7" fillId="0" borderId="1" xfId="1" applyNumberFormat="1" applyFont="1" applyBorder="1" applyAlignment="1"/>
    <xf numFmtId="2" fontId="4" fillId="0" borderId="1" xfId="1" applyNumberFormat="1" applyFont="1" applyBorder="1" applyAlignment="1"/>
    <xf numFmtId="2" fontId="3" fillId="0" borderId="2" xfId="1" applyNumberFormat="1" applyFont="1" applyBorder="1"/>
    <xf numFmtId="0" fontId="11" fillId="0" borderId="14" xfId="0" applyFont="1" applyBorder="1"/>
    <xf numFmtId="2" fontId="0" fillId="0" borderId="2" xfId="2" applyNumberFormat="1" applyFont="1" applyBorder="1" applyAlignment="1">
      <alignment horizontal="right" wrapText="1"/>
    </xf>
    <xf numFmtId="0" fontId="0" fillId="0" borderId="2" xfId="0" applyBorder="1"/>
    <xf numFmtId="2" fontId="0" fillId="0" borderId="2" xfId="0" applyNumberFormat="1" applyBorder="1"/>
    <xf numFmtId="0" fontId="0" fillId="0" borderId="2" xfId="0" applyBorder="1" applyAlignment="1">
      <alignment wrapText="1"/>
    </xf>
    <xf numFmtId="2" fontId="13" fillId="0" borderId="1" xfId="0" applyNumberFormat="1" applyFont="1" applyBorder="1"/>
    <xf numFmtId="0" fontId="13" fillId="0" borderId="1" xfId="0" applyFont="1" applyBorder="1"/>
    <xf numFmtId="2" fontId="6" fillId="0" borderId="2" xfId="2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/>
    <xf numFmtId="0" fontId="1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0" fillId="0" borderId="2" xfId="2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3" fontId="6" fillId="0" borderId="2" xfId="2" applyFont="1" applyBorder="1" applyAlignment="1">
      <alignment horizontal="center" vertical="center" wrapText="1"/>
    </xf>
    <xf numFmtId="2" fontId="6" fillId="0" borderId="2" xfId="2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15</xdr:row>
      <xdr:rowOff>95251</xdr:rowOff>
    </xdr:from>
    <xdr:to>
      <xdr:col>2</xdr:col>
      <xdr:colOff>1437319</xdr:colOff>
      <xdr:row>15</xdr:row>
      <xdr:rowOff>549089</xdr:rowOff>
    </xdr:to>
    <xdr:pic>
      <xdr:nvPicPr>
        <xdr:cNvPr id="59" name="Obraz 58">
          <a:extLst>
            <a:ext uri="{FF2B5EF4-FFF2-40B4-BE49-F238E27FC236}">
              <a16:creationId xmlns:a16="http://schemas.microsoft.com/office/drawing/2014/main" xmlns="" id="{0252BECF-410D-43FB-ACFF-12EE1687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7779" y="13138898"/>
          <a:ext cx="961069" cy="45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466725</xdr:colOff>
      <xdr:row>20</xdr:row>
      <xdr:rowOff>142875</xdr:rowOff>
    </xdr:from>
    <xdr:to>
      <xdr:col>2</xdr:col>
      <xdr:colOff>1057275</xdr:colOff>
      <xdr:row>20</xdr:row>
      <xdr:rowOff>457200</xdr:rowOff>
    </xdr:to>
    <xdr:pic>
      <xdr:nvPicPr>
        <xdr:cNvPr id="38" name="Obraz 37" descr="Szafka M na plastikowe pojemniki na cokole">
          <a:extLst>
            <a:ext uri="{FF2B5EF4-FFF2-40B4-BE49-F238E27FC236}">
              <a16:creationId xmlns:a16="http://schemas.microsoft.com/office/drawing/2014/main" xmlns="" id="{F34BB2B1-4468-4D66-A089-733B2B6E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28925" y="5229225"/>
          <a:ext cx="5905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390525</xdr:colOff>
      <xdr:row>26</xdr:row>
      <xdr:rowOff>171450</xdr:rowOff>
    </xdr:from>
    <xdr:to>
      <xdr:col>2</xdr:col>
      <xdr:colOff>1190625</xdr:colOff>
      <xdr:row>26</xdr:row>
      <xdr:rowOff>816348</xdr:rowOff>
    </xdr:to>
    <xdr:pic>
      <xdr:nvPicPr>
        <xdr:cNvPr id="56" name="Obraz 55" descr="INLANDIA regał średni z 2 półkami">
          <a:extLst>
            <a:ext uri="{FF2B5EF4-FFF2-40B4-BE49-F238E27FC236}">
              <a16:creationId xmlns:a16="http://schemas.microsoft.com/office/drawing/2014/main" xmlns="" id="{49DD0701-9596-4CCD-BDCB-395FC780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10058400"/>
          <a:ext cx="8001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487892</xdr:colOff>
      <xdr:row>30</xdr:row>
      <xdr:rowOff>219075</xdr:rowOff>
    </xdr:from>
    <xdr:to>
      <xdr:col>2</xdr:col>
      <xdr:colOff>963706</xdr:colOff>
      <xdr:row>31</xdr:row>
      <xdr:rowOff>11688</xdr:rowOff>
    </xdr:to>
    <xdr:pic>
      <xdr:nvPicPr>
        <xdr:cNvPr id="63" name="Obraz 62" descr="Zestaw Flexi 8">
          <a:extLst>
            <a:ext uri="{FF2B5EF4-FFF2-40B4-BE49-F238E27FC236}">
              <a16:creationId xmlns:a16="http://schemas.microsoft.com/office/drawing/2014/main" xmlns="" id="{3DCB0FA7-04BD-4CAF-B39F-DE762FDF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9421" y="17375281"/>
          <a:ext cx="475814" cy="95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428625</xdr:colOff>
      <xdr:row>42</xdr:row>
      <xdr:rowOff>47625</xdr:rowOff>
    </xdr:from>
    <xdr:to>
      <xdr:col>2</xdr:col>
      <xdr:colOff>784412</xdr:colOff>
      <xdr:row>42</xdr:row>
      <xdr:rowOff>814240</xdr:rowOff>
    </xdr:to>
    <xdr:pic>
      <xdr:nvPicPr>
        <xdr:cNvPr id="77" name="Obraz 76" descr="Dywan jednokolorowy - niebieski 3 x 4 m">
          <a:extLst>
            <a:ext uri="{FF2B5EF4-FFF2-40B4-BE49-F238E27FC236}">
              <a16:creationId xmlns:a16="http://schemas.microsoft.com/office/drawing/2014/main" xmlns="" id="{C78D1344-38F4-47E5-AFAB-2E08FC8B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2507" y="44288449"/>
          <a:ext cx="355787" cy="766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426944</xdr:colOff>
      <xdr:row>43</xdr:row>
      <xdr:rowOff>112059</xdr:rowOff>
    </xdr:from>
    <xdr:to>
      <xdr:col>2</xdr:col>
      <xdr:colOff>896471</xdr:colOff>
      <xdr:row>43</xdr:row>
      <xdr:rowOff>627478</xdr:rowOff>
    </xdr:to>
    <xdr:pic>
      <xdr:nvPicPr>
        <xdr:cNvPr id="78" name="Obraz 77" descr="Dywan jednokolorowy - niebieski 3 x 4 m">
          <a:extLst>
            <a:ext uri="{FF2B5EF4-FFF2-40B4-BE49-F238E27FC236}">
              <a16:creationId xmlns:a16="http://schemas.microsoft.com/office/drawing/2014/main" xmlns="" id="{C19772F0-E976-4974-B55E-A8D8CE65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8473" y="27846618"/>
          <a:ext cx="469527" cy="515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281830</xdr:colOff>
      <xdr:row>44</xdr:row>
      <xdr:rowOff>33619</xdr:rowOff>
    </xdr:from>
    <xdr:to>
      <xdr:col>2</xdr:col>
      <xdr:colOff>1111634</xdr:colOff>
      <xdr:row>44</xdr:row>
      <xdr:rowOff>571500</xdr:rowOff>
    </xdr:to>
    <xdr:pic>
      <xdr:nvPicPr>
        <xdr:cNvPr id="79" name="Obraz 78">
          <a:extLst>
            <a:ext uri="{FF2B5EF4-FFF2-40B4-BE49-F238E27FC236}">
              <a16:creationId xmlns:a16="http://schemas.microsoft.com/office/drawing/2014/main" xmlns="" id="{A8DB34E9-10F6-4AA4-9DFB-11F5767C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33359" y="39164560"/>
          <a:ext cx="829804" cy="537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532440</xdr:colOff>
      <xdr:row>45</xdr:row>
      <xdr:rowOff>70516</xdr:rowOff>
    </xdr:from>
    <xdr:to>
      <xdr:col>2</xdr:col>
      <xdr:colOff>918883</xdr:colOff>
      <xdr:row>46</xdr:row>
      <xdr:rowOff>35206</xdr:rowOff>
    </xdr:to>
    <xdr:pic>
      <xdr:nvPicPr>
        <xdr:cNvPr id="81" name="Obraz 80" descr="Pufa Pies">
          <a:extLst>
            <a:ext uri="{FF2B5EF4-FFF2-40B4-BE49-F238E27FC236}">
              <a16:creationId xmlns:a16="http://schemas.microsoft.com/office/drawing/2014/main" xmlns="" id="{42D2F100-4ED7-4C5B-A81F-ACBE0168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3969" y="40165163"/>
          <a:ext cx="386443" cy="446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</xdr:colOff>
      <xdr:row>47</xdr:row>
      <xdr:rowOff>66675</xdr:rowOff>
    </xdr:from>
    <xdr:to>
      <xdr:col>2</xdr:col>
      <xdr:colOff>694765</xdr:colOff>
      <xdr:row>47</xdr:row>
      <xdr:rowOff>495317</xdr:rowOff>
    </xdr:to>
    <xdr:pic>
      <xdr:nvPicPr>
        <xdr:cNvPr id="86" name="Obraz 85" descr="Pufa śr. 40 cm - motyw kółek">
          <a:extLst>
            <a:ext uri="{FF2B5EF4-FFF2-40B4-BE49-F238E27FC236}">
              <a16:creationId xmlns:a16="http://schemas.microsoft.com/office/drawing/2014/main" xmlns="" id="{9661CF37-E715-4090-9E4B-ADD7BE8E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71532" y="48621763"/>
          <a:ext cx="447115" cy="428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342901</xdr:colOff>
      <xdr:row>49</xdr:row>
      <xdr:rowOff>209550</xdr:rowOff>
    </xdr:from>
    <xdr:to>
      <xdr:col>2</xdr:col>
      <xdr:colOff>963707</xdr:colOff>
      <xdr:row>49</xdr:row>
      <xdr:rowOff>818527</xdr:rowOff>
    </xdr:to>
    <xdr:pic>
      <xdr:nvPicPr>
        <xdr:cNvPr id="91" name="Obraz 90" descr="Przemysłowa apteczka pierwszej pomocy TOP 10 PLUS">
          <a:extLst>
            <a:ext uri="{FF2B5EF4-FFF2-40B4-BE49-F238E27FC236}">
              <a16:creationId xmlns:a16="http://schemas.microsoft.com/office/drawing/2014/main" xmlns="" id="{30BEE621-1B1B-4497-B1F7-C0CFD0AE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66783" y="43509079"/>
          <a:ext cx="620806" cy="608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241083</xdr:colOff>
      <xdr:row>51</xdr:row>
      <xdr:rowOff>47624</xdr:rowOff>
    </xdr:from>
    <xdr:to>
      <xdr:col>2</xdr:col>
      <xdr:colOff>829237</xdr:colOff>
      <xdr:row>51</xdr:row>
      <xdr:rowOff>477366</xdr:rowOff>
    </xdr:to>
    <xdr:pic>
      <xdr:nvPicPr>
        <xdr:cNvPr id="93" name="Obraz 92">
          <a:extLst>
            <a:ext uri="{FF2B5EF4-FFF2-40B4-BE49-F238E27FC236}">
              <a16:creationId xmlns:a16="http://schemas.microsoft.com/office/drawing/2014/main" xmlns="" id="{859100F3-F63F-4909-9E07-72035B54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64965" y="51762771"/>
          <a:ext cx="588154" cy="42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466724</xdr:colOff>
      <xdr:row>52</xdr:row>
      <xdr:rowOff>95250</xdr:rowOff>
    </xdr:from>
    <xdr:to>
      <xdr:col>2</xdr:col>
      <xdr:colOff>1057275</xdr:colOff>
      <xdr:row>52</xdr:row>
      <xdr:rowOff>642493</xdr:rowOff>
    </xdr:to>
    <xdr:pic>
      <xdr:nvPicPr>
        <xdr:cNvPr id="94" name="Obraz 93" descr="INLANDIA regał niski z półką">
          <a:extLst>
            <a:ext uri="{FF2B5EF4-FFF2-40B4-BE49-F238E27FC236}">
              <a16:creationId xmlns:a16="http://schemas.microsoft.com/office/drawing/2014/main" xmlns="" id="{A8F8BF06-69AF-4869-AEC3-7284450F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28924" y="8877300"/>
          <a:ext cx="590551" cy="39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3</xdr:row>
      <xdr:rowOff>114300</xdr:rowOff>
    </xdr:from>
    <xdr:ext cx="838200" cy="390233"/>
    <xdr:pic>
      <xdr:nvPicPr>
        <xdr:cNvPr id="3" name="Obraz 2" descr="Szafa ubraniowa 2-modułowa drzwi popielate">
          <a:extLst>
            <a:ext uri="{FF2B5EF4-FFF2-40B4-BE49-F238E27FC236}">
              <a16:creationId xmlns:a16="http://schemas.microsoft.com/office/drawing/2014/main" xmlns="" id="{43992B60-DED4-44A7-905E-D21778DE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09925" y="2819400"/>
          <a:ext cx="838200" cy="390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349826</xdr:colOff>
      <xdr:row>2</xdr:row>
      <xdr:rowOff>169719</xdr:rowOff>
    </xdr:from>
    <xdr:ext cx="981075" cy="428625"/>
    <xdr:pic>
      <xdr:nvPicPr>
        <xdr:cNvPr id="4" name="Obraz 3">
          <a:extLst>
            <a:ext uri="{FF2B5EF4-FFF2-40B4-BE49-F238E27FC236}">
              <a16:creationId xmlns:a16="http://schemas.microsoft.com/office/drawing/2014/main" xmlns="" id="{4C61EA95-C1C4-47B9-BF1A-DE5D61C0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64031" y="1035628"/>
          <a:ext cx="9810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49" zoomScale="85" zoomScaleNormal="85" workbookViewId="0">
      <selection activeCell="C47" sqref="C47"/>
    </sheetView>
  </sheetViews>
  <sheetFormatPr defaultRowHeight="12.75"/>
  <cols>
    <col min="1" max="1" width="3.42578125" style="5" bestFit="1" customWidth="1"/>
    <col min="2" max="2" width="28.85546875" style="5" customWidth="1"/>
    <col min="3" max="3" width="24.140625" style="5" customWidth="1"/>
    <col min="4" max="4" width="9.140625" style="5" customWidth="1"/>
    <col min="5" max="5" width="21" style="5" customWidth="1"/>
    <col min="6" max="6" width="20" style="5" customWidth="1"/>
    <col min="7" max="7" width="46.140625" style="5" customWidth="1"/>
    <col min="8" max="16384" width="9.140625" style="5"/>
  </cols>
  <sheetData>
    <row r="1" spans="1:7" ht="24.75" customHeight="1" thickBot="1">
      <c r="A1" s="33"/>
      <c r="B1" s="34" t="s">
        <v>157</v>
      </c>
      <c r="C1" s="83" t="s">
        <v>257</v>
      </c>
      <c r="D1" s="83"/>
      <c r="E1" s="83"/>
      <c r="F1" s="33"/>
      <c r="G1" s="33"/>
    </row>
    <row r="2" spans="1:7" ht="45.75" customHeight="1">
      <c r="A2" s="35" t="s">
        <v>0</v>
      </c>
      <c r="B2" s="36" t="s">
        <v>98</v>
      </c>
      <c r="C2" s="37" t="s">
        <v>2</v>
      </c>
      <c r="D2" s="37" t="s">
        <v>3</v>
      </c>
      <c r="E2" s="38" t="s">
        <v>286</v>
      </c>
      <c r="F2" s="38" t="s">
        <v>262</v>
      </c>
      <c r="G2" s="39" t="s">
        <v>5</v>
      </c>
    </row>
    <row r="3" spans="1:7" ht="45" customHeight="1">
      <c r="A3" s="40">
        <v>1</v>
      </c>
      <c r="B3" s="41" t="s">
        <v>21</v>
      </c>
      <c r="C3" s="33"/>
      <c r="D3" s="42">
        <v>60</v>
      </c>
      <c r="E3" s="43"/>
      <c r="F3" s="70">
        <f>D3*E3</f>
        <v>0</v>
      </c>
      <c r="G3" s="44" t="s">
        <v>104</v>
      </c>
    </row>
    <row r="4" spans="1:7" ht="39" customHeight="1">
      <c r="A4" s="40">
        <v>2</v>
      </c>
      <c r="B4" s="41" t="s">
        <v>15</v>
      </c>
      <c r="C4" s="33"/>
      <c r="D4" s="42">
        <v>60</v>
      </c>
      <c r="E4" s="43"/>
      <c r="F4" s="70">
        <f t="shared" ref="F4:F53" si="0">D4*E4</f>
        <v>0</v>
      </c>
      <c r="G4" s="44" t="s">
        <v>99</v>
      </c>
    </row>
    <row r="5" spans="1:7" ht="44.25" customHeight="1">
      <c r="A5" s="40">
        <v>3</v>
      </c>
      <c r="B5" s="41" t="s">
        <v>36</v>
      </c>
      <c r="C5" s="33"/>
      <c r="D5" s="42">
        <v>10</v>
      </c>
      <c r="E5" s="43"/>
      <c r="F5" s="70">
        <f t="shared" si="0"/>
        <v>0</v>
      </c>
      <c r="G5" s="44" t="s">
        <v>37</v>
      </c>
    </row>
    <row r="6" spans="1:7" ht="44.25" customHeight="1">
      <c r="A6" s="40">
        <v>4</v>
      </c>
      <c r="B6" s="41" t="s">
        <v>16</v>
      </c>
      <c r="C6" s="33"/>
      <c r="D6" s="42">
        <v>60</v>
      </c>
      <c r="E6" s="43"/>
      <c r="F6" s="70">
        <f t="shared" si="0"/>
        <v>0</v>
      </c>
      <c r="G6" s="44" t="s">
        <v>34</v>
      </c>
    </row>
    <row r="7" spans="1:7" ht="44.25" customHeight="1">
      <c r="A7" s="40">
        <v>5</v>
      </c>
      <c r="B7" s="41" t="s">
        <v>33</v>
      </c>
      <c r="C7" s="33"/>
      <c r="D7" s="45">
        <v>60</v>
      </c>
      <c r="E7" s="46"/>
      <c r="F7" s="70">
        <f t="shared" si="0"/>
        <v>0</v>
      </c>
      <c r="G7" s="44" t="s">
        <v>35</v>
      </c>
    </row>
    <row r="8" spans="1:7" ht="96" customHeight="1">
      <c r="A8" s="40">
        <v>6</v>
      </c>
      <c r="B8" s="41" t="s">
        <v>17</v>
      </c>
      <c r="C8" s="33"/>
      <c r="D8" s="42">
        <v>2</v>
      </c>
      <c r="E8" s="43"/>
      <c r="F8" s="70">
        <f t="shared" si="0"/>
        <v>0</v>
      </c>
      <c r="G8" s="44" t="s">
        <v>265</v>
      </c>
    </row>
    <row r="9" spans="1:7" ht="109.5" customHeight="1">
      <c r="A9" s="40">
        <v>8</v>
      </c>
      <c r="B9" s="41" t="s">
        <v>18</v>
      </c>
      <c r="C9" s="33"/>
      <c r="D9" s="45">
        <v>2</v>
      </c>
      <c r="E9" s="46"/>
      <c r="F9" s="70">
        <f t="shared" si="0"/>
        <v>0</v>
      </c>
      <c r="G9" s="47" t="s">
        <v>266</v>
      </c>
    </row>
    <row r="10" spans="1:7" ht="23.25" customHeight="1">
      <c r="A10" s="40">
        <v>9</v>
      </c>
      <c r="B10" s="48" t="s">
        <v>22</v>
      </c>
      <c r="C10" s="33"/>
      <c r="D10" s="45">
        <v>8</v>
      </c>
      <c r="E10" s="46"/>
      <c r="F10" s="70">
        <f t="shared" si="0"/>
        <v>0</v>
      </c>
      <c r="G10" s="47" t="s">
        <v>23</v>
      </c>
    </row>
    <row r="11" spans="1:7" ht="76.5" customHeight="1">
      <c r="A11" s="40">
        <v>10</v>
      </c>
      <c r="B11" s="41" t="s">
        <v>105</v>
      </c>
      <c r="C11" s="33"/>
      <c r="D11" s="42">
        <v>10</v>
      </c>
      <c r="E11" s="43"/>
      <c r="F11" s="70">
        <f t="shared" si="0"/>
        <v>0</v>
      </c>
      <c r="G11" s="49" t="s">
        <v>106</v>
      </c>
    </row>
    <row r="12" spans="1:7" ht="104.25" customHeight="1">
      <c r="A12" s="40">
        <v>11</v>
      </c>
      <c r="B12" s="41" t="s">
        <v>38</v>
      </c>
      <c r="C12" s="33"/>
      <c r="D12" s="42">
        <v>3</v>
      </c>
      <c r="E12" s="43"/>
      <c r="F12" s="70">
        <f t="shared" si="0"/>
        <v>0</v>
      </c>
      <c r="G12" s="44" t="s">
        <v>267</v>
      </c>
    </row>
    <row r="13" spans="1:7" ht="56.25" customHeight="1">
      <c r="A13" s="40">
        <v>12</v>
      </c>
      <c r="B13" s="42" t="s">
        <v>39</v>
      </c>
      <c r="C13" s="33"/>
      <c r="D13" s="42">
        <v>1</v>
      </c>
      <c r="E13" s="43"/>
      <c r="F13" s="70">
        <f t="shared" si="0"/>
        <v>0</v>
      </c>
      <c r="G13" s="44" t="s">
        <v>40</v>
      </c>
    </row>
    <row r="14" spans="1:7" ht="107.25" customHeight="1">
      <c r="A14" s="40">
        <v>13</v>
      </c>
      <c r="B14" s="42" t="s">
        <v>41</v>
      </c>
      <c r="C14" s="33"/>
      <c r="D14" s="42">
        <v>1</v>
      </c>
      <c r="E14" s="43"/>
      <c r="F14" s="70">
        <f t="shared" si="0"/>
        <v>0</v>
      </c>
      <c r="G14" s="44" t="s">
        <v>268</v>
      </c>
    </row>
    <row r="15" spans="1:7" ht="43.5" customHeight="1">
      <c r="A15" s="40">
        <v>14</v>
      </c>
      <c r="B15" s="45" t="s">
        <v>42</v>
      </c>
      <c r="C15" s="33"/>
      <c r="D15" s="45">
        <v>2</v>
      </c>
      <c r="E15" s="46"/>
      <c r="F15" s="70">
        <f t="shared" si="0"/>
        <v>0</v>
      </c>
      <c r="G15" s="47" t="s">
        <v>269</v>
      </c>
    </row>
    <row r="16" spans="1:7" ht="50.25" customHeight="1">
      <c r="A16" s="40">
        <v>15</v>
      </c>
      <c r="B16" s="42" t="s">
        <v>43</v>
      </c>
      <c r="C16" s="33"/>
      <c r="D16" s="42">
        <v>2</v>
      </c>
      <c r="E16" s="43"/>
      <c r="F16" s="70">
        <f t="shared" si="0"/>
        <v>0</v>
      </c>
      <c r="G16" s="44" t="s">
        <v>44</v>
      </c>
    </row>
    <row r="17" spans="1:7" ht="40.5" customHeight="1">
      <c r="A17" s="40">
        <v>16</v>
      </c>
      <c r="B17" s="42" t="s">
        <v>45</v>
      </c>
      <c r="C17" s="33"/>
      <c r="D17" s="42">
        <v>1</v>
      </c>
      <c r="E17" s="43"/>
      <c r="F17" s="70">
        <f t="shared" si="0"/>
        <v>0</v>
      </c>
      <c r="G17" s="44" t="s">
        <v>47</v>
      </c>
    </row>
    <row r="18" spans="1:7" ht="46.5" customHeight="1">
      <c r="A18" s="40">
        <v>17</v>
      </c>
      <c r="B18" s="42" t="s">
        <v>46</v>
      </c>
      <c r="C18" s="33"/>
      <c r="D18" s="42">
        <v>1</v>
      </c>
      <c r="E18" s="43"/>
      <c r="F18" s="70">
        <f t="shared" si="0"/>
        <v>0</v>
      </c>
      <c r="G18" s="44" t="s">
        <v>47</v>
      </c>
    </row>
    <row r="19" spans="1:7" ht="43.5" customHeight="1">
      <c r="A19" s="40">
        <v>18</v>
      </c>
      <c r="B19" s="41" t="s">
        <v>48</v>
      </c>
      <c r="C19" s="33"/>
      <c r="D19" s="42">
        <v>2</v>
      </c>
      <c r="E19" s="43"/>
      <c r="F19" s="70">
        <f t="shared" si="0"/>
        <v>0</v>
      </c>
      <c r="G19" s="44" t="s">
        <v>270</v>
      </c>
    </row>
    <row r="20" spans="1:7" ht="74.25" customHeight="1">
      <c r="A20" s="40">
        <v>19</v>
      </c>
      <c r="B20" s="42" t="s">
        <v>49</v>
      </c>
      <c r="C20" s="33"/>
      <c r="D20" s="42">
        <v>1</v>
      </c>
      <c r="E20" s="43"/>
      <c r="F20" s="70">
        <f t="shared" si="0"/>
        <v>0</v>
      </c>
      <c r="G20" s="44" t="s">
        <v>271</v>
      </c>
    </row>
    <row r="21" spans="1:7" ht="43.5" customHeight="1">
      <c r="A21" s="40">
        <v>20</v>
      </c>
      <c r="B21" s="41" t="s">
        <v>51</v>
      </c>
      <c r="C21" s="33"/>
      <c r="D21" s="42">
        <v>2</v>
      </c>
      <c r="E21" s="43"/>
      <c r="F21" s="70">
        <f t="shared" si="0"/>
        <v>0</v>
      </c>
      <c r="G21" s="44" t="s">
        <v>54</v>
      </c>
    </row>
    <row r="22" spans="1:7" ht="36.75" customHeight="1">
      <c r="A22" s="50">
        <v>21</v>
      </c>
      <c r="B22" s="41" t="s">
        <v>52</v>
      </c>
      <c r="C22" s="33"/>
      <c r="D22" s="45">
        <v>40</v>
      </c>
      <c r="E22" s="46"/>
      <c r="F22" s="70">
        <f t="shared" si="0"/>
        <v>0</v>
      </c>
      <c r="G22" s="47" t="s">
        <v>55</v>
      </c>
    </row>
    <row r="23" spans="1:7" ht="39" customHeight="1">
      <c r="A23" s="40">
        <v>22</v>
      </c>
      <c r="B23" s="41" t="s">
        <v>56</v>
      </c>
      <c r="C23" s="33"/>
      <c r="D23" s="42">
        <v>2</v>
      </c>
      <c r="E23" s="43"/>
      <c r="F23" s="70">
        <f t="shared" si="0"/>
        <v>0</v>
      </c>
      <c r="G23" s="47" t="s">
        <v>57</v>
      </c>
    </row>
    <row r="24" spans="1:7" ht="47.25" customHeight="1">
      <c r="A24" s="50">
        <v>23</v>
      </c>
      <c r="B24" s="48" t="s">
        <v>53</v>
      </c>
      <c r="C24" s="33"/>
      <c r="D24" s="45">
        <v>1</v>
      </c>
      <c r="E24" s="46"/>
      <c r="F24" s="70">
        <f t="shared" si="0"/>
        <v>0</v>
      </c>
      <c r="G24" s="47" t="s">
        <v>55</v>
      </c>
    </row>
    <row r="25" spans="1:7" ht="76.5">
      <c r="A25" s="40">
        <v>24</v>
      </c>
      <c r="B25" s="45" t="s">
        <v>50</v>
      </c>
      <c r="C25" s="33"/>
      <c r="D25" s="45">
        <v>8</v>
      </c>
      <c r="E25" s="46"/>
      <c r="F25" s="70">
        <f t="shared" si="0"/>
        <v>0</v>
      </c>
      <c r="G25" s="47" t="s">
        <v>272</v>
      </c>
    </row>
    <row r="26" spans="1:7" ht="44.25" customHeight="1">
      <c r="A26" s="40">
        <v>25</v>
      </c>
      <c r="B26" s="41" t="s">
        <v>59</v>
      </c>
      <c r="C26" s="33"/>
      <c r="D26" s="42">
        <v>1</v>
      </c>
      <c r="E26" s="43"/>
      <c r="F26" s="70">
        <f t="shared" si="0"/>
        <v>0</v>
      </c>
      <c r="G26" s="44" t="s">
        <v>273</v>
      </c>
    </row>
    <row r="27" spans="1:7" ht="72" customHeight="1">
      <c r="A27" s="40">
        <v>26</v>
      </c>
      <c r="B27" s="41" t="s">
        <v>60</v>
      </c>
      <c r="C27" s="33"/>
      <c r="D27" s="42">
        <v>1</v>
      </c>
      <c r="E27" s="43"/>
      <c r="F27" s="70">
        <f t="shared" si="0"/>
        <v>0</v>
      </c>
      <c r="G27" s="44" t="s">
        <v>61</v>
      </c>
    </row>
    <row r="28" spans="1:7" ht="35.25" customHeight="1">
      <c r="A28" s="40">
        <v>27</v>
      </c>
      <c r="B28" s="41" t="s">
        <v>253</v>
      </c>
      <c r="C28" s="33"/>
      <c r="D28" s="42">
        <v>4</v>
      </c>
      <c r="E28" s="43"/>
      <c r="F28" s="70">
        <f t="shared" si="0"/>
        <v>0</v>
      </c>
      <c r="G28" s="44" t="s">
        <v>62</v>
      </c>
    </row>
    <row r="29" spans="1:7" ht="42.75" customHeight="1">
      <c r="A29" s="40">
        <v>28</v>
      </c>
      <c r="B29" s="41" t="s">
        <v>63</v>
      </c>
      <c r="C29" s="33"/>
      <c r="D29" s="42">
        <v>2</v>
      </c>
      <c r="E29" s="43"/>
      <c r="F29" s="70">
        <f t="shared" si="0"/>
        <v>0</v>
      </c>
      <c r="G29" s="44" t="s">
        <v>64</v>
      </c>
    </row>
    <row r="30" spans="1:7" ht="45" customHeight="1">
      <c r="A30" s="40">
        <v>29</v>
      </c>
      <c r="B30" s="41" t="s">
        <v>252</v>
      </c>
      <c r="C30" s="33"/>
      <c r="D30" s="42">
        <v>4</v>
      </c>
      <c r="E30" s="43"/>
      <c r="F30" s="70">
        <f t="shared" si="0"/>
        <v>0</v>
      </c>
      <c r="G30" s="44" t="s">
        <v>274</v>
      </c>
    </row>
    <row r="31" spans="1:7" ht="91.5" customHeight="1">
      <c r="A31" s="40">
        <v>30</v>
      </c>
      <c r="B31" s="41" t="s">
        <v>65</v>
      </c>
      <c r="C31" s="33"/>
      <c r="D31" s="42">
        <v>3</v>
      </c>
      <c r="E31" s="43"/>
      <c r="F31" s="70">
        <f t="shared" si="0"/>
        <v>0</v>
      </c>
      <c r="G31" s="44" t="s">
        <v>275</v>
      </c>
    </row>
    <row r="32" spans="1:7" ht="30.75" customHeight="1">
      <c r="A32" s="50">
        <v>31</v>
      </c>
      <c r="B32" s="48" t="s">
        <v>66</v>
      </c>
      <c r="C32" s="33"/>
      <c r="D32" s="45">
        <v>1</v>
      </c>
      <c r="E32" s="46"/>
      <c r="F32" s="70">
        <f t="shared" si="0"/>
        <v>0</v>
      </c>
      <c r="G32" s="47" t="s">
        <v>67</v>
      </c>
    </row>
    <row r="33" spans="1:7" ht="30" customHeight="1">
      <c r="A33" s="50">
        <v>32</v>
      </c>
      <c r="B33" s="48" t="s">
        <v>68</v>
      </c>
      <c r="C33" s="33"/>
      <c r="D33" s="45">
        <v>1</v>
      </c>
      <c r="E33" s="46"/>
      <c r="F33" s="70">
        <f t="shared" si="0"/>
        <v>0</v>
      </c>
      <c r="G33" s="47" t="s">
        <v>69</v>
      </c>
    </row>
    <row r="34" spans="1:7" ht="50.25" customHeight="1">
      <c r="A34" s="40">
        <v>33</v>
      </c>
      <c r="B34" s="41" t="s">
        <v>251</v>
      </c>
      <c r="C34" s="33"/>
      <c r="D34" s="42">
        <v>1</v>
      </c>
      <c r="E34" s="43"/>
      <c r="F34" s="70">
        <f t="shared" si="0"/>
        <v>0</v>
      </c>
      <c r="G34" s="44" t="s">
        <v>276</v>
      </c>
    </row>
    <row r="35" spans="1:7" ht="42" customHeight="1">
      <c r="A35" s="40">
        <v>34</v>
      </c>
      <c r="B35" s="41" t="s">
        <v>70</v>
      </c>
      <c r="C35" s="33"/>
      <c r="D35" s="42">
        <v>2</v>
      </c>
      <c r="E35" s="43"/>
      <c r="F35" s="70">
        <f t="shared" si="0"/>
        <v>0</v>
      </c>
      <c r="G35" s="44" t="s">
        <v>277</v>
      </c>
    </row>
    <row r="36" spans="1:7" ht="41.25" customHeight="1">
      <c r="A36" s="40">
        <v>35</v>
      </c>
      <c r="B36" s="41" t="s">
        <v>71</v>
      </c>
      <c r="C36" s="33"/>
      <c r="D36" s="42">
        <v>2</v>
      </c>
      <c r="E36" s="43"/>
      <c r="F36" s="70">
        <f t="shared" si="0"/>
        <v>0</v>
      </c>
      <c r="G36" s="44" t="s">
        <v>73</v>
      </c>
    </row>
    <row r="37" spans="1:7" ht="47.25" customHeight="1">
      <c r="A37" s="40">
        <v>36</v>
      </c>
      <c r="B37" s="41" t="s">
        <v>72</v>
      </c>
      <c r="C37" s="33"/>
      <c r="D37" s="42">
        <v>30</v>
      </c>
      <c r="E37" s="43"/>
      <c r="F37" s="70">
        <f t="shared" si="0"/>
        <v>0</v>
      </c>
      <c r="G37" s="44" t="s">
        <v>278</v>
      </c>
    </row>
    <row r="38" spans="1:7" ht="36.75" customHeight="1">
      <c r="A38" s="40">
        <v>37</v>
      </c>
      <c r="B38" s="41" t="s">
        <v>74</v>
      </c>
      <c r="C38" s="33"/>
      <c r="D38" s="42">
        <v>1</v>
      </c>
      <c r="E38" s="43"/>
      <c r="F38" s="70">
        <f t="shared" si="0"/>
        <v>0</v>
      </c>
      <c r="G38" s="44" t="s">
        <v>75</v>
      </c>
    </row>
    <row r="39" spans="1:7" ht="55.5" customHeight="1">
      <c r="A39" s="40">
        <v>38</v>
      </c>
      <c r="B39" s="42" t="s">
        <v>76</v>
      </c>
      <c r="C39" s="33"/>
      <c r="D39" s="42">
        <v>1</v>
      </c>
      <c r="E39" s="43"/>
      <c r="F39" s="70">
        <f t="shared" si="0"/>
        <v>0</v>
      </c>
      <c r="G39" s="44" t="s">
        <v>77</v>
      </c>
    </row>
    <row r="40" spans="1:7" ht="66.75" customHeight="1">
      <c r="A40" s="40">
        <v>39</v>
      </c>
      <c r="B40" s="41" t="s">
        <v>78</v>
      </c>
      <c r="C40" s="33"/>
      <c r="D40" s="42">
        <v>36</v>
      </c>
      <c r="E40" s="43"/>
      <c r="F40" s="70">
        <f t="shared" si="0"/>
        <v>0</v>
      </c>
      <c r="G40" s="44" t="s">
        <v>279</v>
      </c>
    </row>
    <row r="41" spans="1:7" ht="90" customHeight="1">
      <c r="A41" s="40">
        <v>40</v>
      </c>
      <c r="B41" s="41" t="s">
        <v>79</v>
      </c>
      <c r="C41" s="33"/>
      <c r="D41" s="42">
        <v>24</v>
      </c>
      <c r="E41" s="43"/>
      <c r="F41" s="70">
        <f t="shared" si="0"/>
        <v>0</v>
      </c>
      <c r="G41" s="44" t="s">
        <v>280</v>
      </c>
    </row>
    <row r="42" spans="1:7" ht="60.75" customHeight="1">
      <c r="A42" s="40">
        <v>41</v>
      </c>
      <c r="B42" s="41" t="s">
        <v>81</v>
      </c>
      <c r="C42" s="33"/>
      <c r="D42" s="42">
        <v>10</v>
      </c>
      <c r="E42" s="43"/>
      <c r="F42" s="70">
        <f t="shared" si="0"/>
        <v>0</v>
      </c>
      <c r="G42" s="44" t="s">
        <v>80</v>
      </c>
    </row>
    <row r="43" spans="1:7" ht="70.5" customHeight="1">
      <c r="A43" s="40">
        <v>42</v>
      </c>
      <c r="B43" s="51" t="s">
        <v>83</v>
      </c>
      <c r="C43" s="33"/>
      <c r="D43" s="42">
        <v>2</v>
      </c>
      <c r="E43" s="43"/>
      <c r="F43" s="70">
        <f t="shared" si="0"/>
        <v>0</v>
      </c>
      <c r="G43" s="44" t="s">
        <v>84</v>
      </c>
    </row>
    <row r="44" spans="1:7" ht="51">
      <c r="A44" s="40">
        <v>43</v>
      </c>
      <c r="B44" s="51" t="s">
        <v>83</v>
      </c>
      <c r="C44" s="33"/>
      <c r="D44" s="42">
        <v>1</v>
      </c>
      <c r="E44" s="43"/>
      <c r="F44" s="70">
        <f t="shared" si="0"/>
        <v>0</v>
      </c>
      <c r="G44" s="44" t="s">
        <v>85</v>
      </c>
    </row>
    <row r="45" spans="1:7" ht="63.75">
      <c r="A45" s="40">
        <v>44</v>
      </c>
      <c r="B45" s="51" t="s">
        <v>86</v>
      </c>
      <c r="C45" s="33"/>
      <c r="D45" s="42">
        <v>1</v>
      </c>
      <c r="E45" s="43"/>
      <c r="F45" s="70">
        <f t="shared" si="0"/>
        <v>0</v>
      </c>
      <c r="G45" s="44" t="s">
        <v>87</v>
      </c>
    </row>
    <row r="46" spans="1:7" ht="38.25">
      <c r="A46" s="40">
        <v>45</v>
      </c>
      <c r="B46" s="52" t="s">
        <v>89</v>
      </c>
      <c r="C46" s="33"/>
      <c r="D46" s="45">
        <v>1</v>
      </c>
      <c r="E46" s="46"/>
      <c r="F46" s="70">
        <f t="shared" si="0"/>
        <v>0</v>
      </c>
      <c r="G46" s="47" t="s">
        <v>88</v>
      </c>
    </row>
    <row r="47" spans="1:7" ht="42" customHeight="1">
      <c r="A47" s="40">
        <v>46</v>
      </c>
      <c r="B47" s="41" t="s">
        <v>90</v>
      </c>
      <c r="C47" s="33"/>
      <c r="D47" s="42">
        <v>2</v>
      </c>
      <c r="E47" s="43"/>
      <c r="F47" s="70">
        <f t="shared" si="0"/>
        <v>0</v>
      </c>
      <c r="G47" s="44" t="s">
        <v>91</v>
      </c>
    </row>
    <row r="48" spans="1:7" ht="50.25" customHeight="1">
      <c r="A48" s="40">
        <v>47</v>
      </c>
      <c r="B48" s="41" t="s">
        <v>92</v>
      </c>
      <c r="C48" s="33"/>
      <c r="D48" s="42">
        <v>4</v>
      </c>
      <c r="E48" s="43"/>
      <c r="F48" s="70">
        <f t="shared" si="0"/>
        <v>0</v>
      </c>
      <c r="G48" s="44" t="s">
        <v>93</v>
      </c>
    </row>
    <row r="49" spans="1:7" ht="33.75" customHeight="1">
      <c r="A49" s="40">
        <v>48</v>
      </c>
      <c r="B49" s="41" t="s">
        <v>94</v>
      </c>
      <c r="C49" s="33"/>
      <c r="D49" s="42">
        <v>1</v>
      </c>
      <c r="E49" s="43"/>
      <c r="F49" s="70">
        <f t="shared" si="0"/>
        <v>0</v>
      </c>
      <c r="G49" s="44" t="s">
        <v>95</v>
      </c>
    </row>
    <row r="50" spans="1:7" ht="105" customHeight="1">
      <c r="A50" s="40">
        <v>49</v>
      </c>
      <c r="B50" s="41" t="s">
        <v>96</v>
      </c>
      <c r="C50" s="42"/>
      <c r="D50" s="42">
        <v>2</v>
      </c>
      <c r="E50" s="43"/>
      <c r="F50" s="70">
        <f t="shared" si="0"/>
        <v>0</v>
      </c>
      <c r="G50" s="44" t="s">
        <v>97</v>
      </c>
    </row>
    <row r="51" spans="1:7" ht="51" customHeight="1">
      <c r="A51" s="40">
        <v>50</v>
      </c>
      <c r="B51" s="42" t="s">
        <v>100</v>
      </c>
      <c r="C51" s="18"/>
      <c r="D51" s="42">
        <v>36</v>
      </c>
      <c r="E51" s="53"/>
      <c r="F51" s="70">
        <f t="shared" si="0"/>
        <v>0</v>
      </c>
      <c r="G51" s="44" t="s">
        <v>103</v>
      </c>
    </row>
    <row r="52" spans="1:7" ht="39">
      <c r="A52" s="40">
        <v>51</v>
      </c>
      <c r="B52" s="42" t="s">
        <v>101</v>
      </c>
      <c r="C52" s="18"/>
      <c r="D52" s="42">
        <v>2</v>
      </c>
      <c r="E52" s="53"/>
      <c r="F52" s="70">
        <f t="shared" si="0"/>
        <v>0</v>
      </c>
      <c r="G52" s="44" t="s">
        <v>102</v>
      </c>
    </row>
    <row r="53" spans="1:7" ht="53.25" customHeight="1">
      <c r="A53" s="40">
        <v>52</v>
      </c>
      <c r="B53" s="41" t="s">
        <v>58</v>
      </c>
      <c r="C53" s="33"/>
      <c r="D53" s="42">
        <v>1</v>
      </c>
      <c r="E53" s="43"/>
      <c r="F53" s="70">
        <f t="shared" si="0"/>
        <v>0</v>
      </c>
      <c r="G53" s="44" t="s">
        <v>281</v>
      </c>
    </row>
    <row r="54" spans="1:7" ht="15.75">
      <c r="D54" s="84" t="s">
        <v>154</v>
      </c>
      <c r="E54" s="84"/>
      <c r="F54" s="78">
        <f>SUM(F3:F53)</f>
        <v>0</v>
      </c>
    </row>
    <row r="55" spans="1:7" ht="15.75">
      <c r="D55" s="85" t="s">
        <v>155</v>
      </c>
      <c r="E55" s="85"/>
      <c r="F55" s="79">
        <f>F54*0.23</f>
        <v>0</v>
      </c>
    </row>
    <row r="56" spans="1:7" ht="15.75">
      <c r="D56" s="84" t="s">
        <v>263</v>
      </c>
      <c r="E56" s="84"/>
      <c r="F56" s="78">
        <f>F54+F55</f>
        <v>0</v>
      </c>
    </row>
  </sheetData>
  <mergeCells count="4">
    <mergeCell ref="C1:E1"/>
    <mergeCell ref="D54:E54"/>
    <mergeCell ref="D55:E55"/>
    <mergeCell ref="D56:E56"/>
  </mergeCells>
  <phoneticPr fontId="5" type="noConversion"/>
  <printOptions horizontalCentered="1"/>
  <pageMargins left="0" right="0" top="0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topLeftCell="A4" zoomScale="110" zoomScaleNormal="110" workbookViewId="0">
      <selection activeCell="J12" sqref="J12"/>
    </sheetView>
  </sheetViews>
  <sheetFormatPr defaultRowHeight="12.75"/>
  <cols>
    <col min="1" max="1" width="4.85546875" style="5" customWidth="1"/>
    <col min="2" max="2" width="25.7109375" style="5" bestFit="1" customWidth="1"/>
    <col min="3" max="3" width="24.28515625" style="5" customWidth="1"/>
    <col min="4" max="4" width="9.140625" style="5"/>
    <col min="5" max="5" width="10.5703125" style="5" bestFit="1" customWidth="1"/>
    <col min="6" max="6" width="11.5703125" style="5" bestFit="1" customWidth="1"/>
    <col min="7" max="7" width="38.140625" style="61" customWidth="1"/>
    <col min="8" max="16384" width="9.140625" style="5"/>
  </cols>
  <sheetData>
    <row r="1" spans="1:7" ht="13.5" thickBot="1">
      <c r="B1" s="5" t="s">
        <v>256</v>
      </c>
    </row>
    <row r="2" spans="1:7" ht="38.25">
      <c r="A2" s="1" t="s">
        <v>0</v>
      </c>
      <c r="B2" s="2" t="s">
        <v>1</v>
      </c>
      <c r="C2" s="3" t="s">
        <v>2</v>
      </c>
      <c r="D2" s="4" t="s">
        <v>260</v>
      </c>
      <c r="E2" s="4" t="s">
        <v>4</v>
      </c>
      <c r="F2" s="4" t="s">
        <v>261</v>
      </c>
      <c r="G2" s="62" t="s">
        <v>5</v>
      </c>
    </row>
    <row r="3" spans="1:7" ht="95.25" customHeight="1">
      <c r="A3" s="6">
        <v>1</v>
      </c>
      <c r="B3" s="12" t="s">
        <v>31</v>
      </c>
      <c r="D3" s="7">
        <v>5</v>
      </c>
      <c r="E3" s="9"/>
      <c r="F3" s="71">
        <f t="shared" ref="F3:F4" si="0">SUM(D3*E3)</f>
        <v>0</v>
      </c>
      <c r="G3" s="63" t="s">
        <v>212</v>
      </c>
    </row>
    <row r="4" spans="1:7" ht="87.75" customHeight="1">
      <c r="A4" s="6">
        <v>2</v>
      </c>
      <c r="B4" s="11" t="s">
        <v>32</v>
      </c>
      <c r="D4" s="7">
        <v>5</v>
      </c>
      <c r="E4" s="9"/>
      <c r="F4" s="71">
        <f t="shared" si="0"/>
        <v>0</v>
      </c>
      <c r="G4" s="63" t="s">
        <v>211</v>
      </c>
    </row>
    <row r="5" spans="1:7" ht="114" customHeight="1" thickBot="1">
      <c r="A5" s="6">
        <v>3</v>
      </c>
      <c r="B5" s="13" t="s">
        <v>82</v>
      </c>
      <c r="D5" s="8">
        <v>1</v>
      </c>
      <c r="E5" s="10"/>
      <c r="F5" s="71">
        <f t="shared" ref="F5" si="1">SUM(D5*E5)</f>
        <v>0</v>
      </c>
      <c r="G5" s="64" t="s">
        <v>264</v>
      </c>
    </row>
    <row r="6" spans="1:7" ht="27" customHeight="1" thickBot="1">
      <c r="A6" s="87" t="s">
        <v>282</v>
      </c>
      <c r="B6" s="87"/>
      <c r="C6" s="87"/>
      <c r="D6" s="87"/>
      <c r="E6" s="87"/>
      <c r="F6" s="72">
        <f>SUM(F3:F5)</f>
        <v>0</v>
      </c>
      <c r="G6" s="73"/>
    </row>
    <row r="7" spans="1:7" ht="13.5" thickBot="1">
      <c r="A7" s="86" t="s">
        <v>155</v>
      </c>
      <c r="B7" s="86"/>
      <c r="C7" s="86"/>
      <c r="D7" s="86"/>
      <c r="E7" s="86"/>
      <c r="F7" s="82"/>
    </row>
    <row r="8" spans="1:7" ht="15.75" customHeight="1" thickBot="1">
      <c r="A8" s="88" t="s">
        <v>283</v>
      </c>
      <c r="B8" s="89"/>
      <c r="C8" s="89"/>
      <c r="D8" s="89"/>
      <c r="E8" s="90"/>
      <c r="F8" s="82"/>
    </row>
  </sheetData>
  <mergeCells count="3">
    <mergeCell ref="A7:E7"/>
    <mergeCell ref="A6:E6"/>
    <mergeCell ref="A8:E8"/>
  </mergeCells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H4" sqref="H4"/>
    </sheetView>
  </sheetViews>
  <sheetFormatPr defaultRowHeight="15"/>
  <cols>
    <col min="1" max="1" width="10.5703125" customWidth="1"/>
    <col min="2" max="2" width="27.140625" customWidth="1"/>
    <col min="3" max="3" width="17" customWidth="1"/>
    <col min="4" max="4" width="16.7109375" style="60" customWidth="1"/>
    <col min="5" max="5" width="19.140625" customWidth="1"/>
    <col min="6" max="6" width="23.5703125" customWidth="1"/>
    <col min="7" max="7" width="40" style="56" customWidth="1"/>
  </cols>
  <sheetData>
    <row r="1" spans="1:7">
      <c r="A1" t="s">
        <v>139</v>
      </c>
      <c r="B1" t="s">
        <v>255</v>
      </c>
    </row>
    <row r="2" spans="1:7" ht="15.75" thickBot="1"/>
    <row r="3" spans="1:7" ht="30.75" thickBot="1">
      <c r="A3" s="14" t="s">
        <v>107</v>
      </c>
      <c r="B3" s="14" t="s">
        <v>108</v>
      </c>
      <c r="C3" s="68" t="s">
        <v>259</v>
      </c>
      <c r="D3" s="14" t="s">
        <v>109</v>
      </c>
      <c r="E3" s="14" t="s">
        <v>110</v>
      </c>
      <c r="F3" s="15" t="s">
        <v>111</v>
      </c>
      <c r="G3" s="57" t="s">
        <v>164</v>
      </c>
    </row>
    <row r="4" spans="1:7" ht="105" customHeight="1" thickBot="1">
      <c r="A4" s="16" t="s">
        <v>6</v>
      </c>
      <c r="B4" s="16" t="s">
        <v>112</v>
      </c>
      <c r="C4" s="59" t="s">
        <v>113</v>
      </c>
      <c r="D4" s="14">
        <v>1</v>
      </c>
      <c r="E4" s="17"/>
      <c r="F4" s="74">
        <f>D4*E4</f>
        <v>0</v>
      </c>
      <c r="G4" s="69" t="s">
        <v>287</v>
      </c>
    </row>
    <row r="5" spans="1:7" ht="36" customHeight="1" thickBot="1">
      <c r="A5" s="16" t="s">
        <v>7</v>
      </c>
      <c r="B5" s="16" t="s">
        <v>114</v>
      </c>
      <c r="C5" s="59" t="s">
        <v>115</v>
      </c>
      <c r="D5" s="14">
        <v>100</v>
      </c>
      <c r="E5" s="17"/>
      <c r="F5" s="74">
        <f>D5*E5</f>
        <v>0</v>
      </c>
      <c r="G5" s="58" t="s">
        <v>163</v>
      </c>
    </row>
    <row r="6" spans="1:7" ht="34.5" customHeight="1" thickBot="1">
      <c r="A6" s="16" t="s">
        <v>8</v>
      </c>
      <c r="B6" s="16" t="s">
        <v>116</v>
      </c>
      <c r="C6" s="59" t="s">
        <v>117</v>
      </c>
      <c r="D6" s="14">
        <v>50</v>
      </c>
      <c r="E6" s="17"/>
      <c r="F6" s="74">
        <f t="shared" ref="F6:F22" si="0">D6*E6</f>
        <v>0</v>
      </c>
      <c r="G6" s="58" t="s">
        <v>160</v>
      </c>
    </row>
    <row r="7" spans="1:7" ht="44.25" customHeight="1" thickBot="1">
      <c r="A7" s="16" t="s">
        <v>9</v>
      </c>
      <c r="B7" s="16" t="s">
        <v>118</v>
      </c>
      <c r="C7" s="59" t="s">
        <v>119</v>
      </c>
      <c r="D7" s="14">
        <v>150</v>
      </c>
      <c r="E7" s="17"/>
      <c r="F7" s="74">
        <f t="shared" si="0"/>
        <v>0</v>
      </c>
      <c r="G7" s="58" t="s">
        <v>161</v>
      </c>
    </row>
    <row r="8" spans="1:7" ht="33.75" customHeight="1" thickBot="1">
      <c r="A8" s="16" t="s">
        <v>10</v>
      </c>
      <c r="B8" s="16" t="s">
        <v>120</v>
      </c>
      <c r="C8" s="59" t="s">
        <v>121</v>
      </c>
      <c r="D8" s="14">
        <v>4</v>
      </c>
      <c r="E8" s="17"/>
      <c r="F8" s="74">
        <f t="shared" si="0"/>
        <v>0</v>
      </c>
      <c r="G8" s="58" t="s">
        <v>162</v>
      </c>
    </row>
    <row r="9" spans="1:7" ht="23.25" customHeight="1" thickBot="1">
      <c r="A9" s="92" t="s">
        <v>11</v>
      </c>
      <c r="B9" s="92" t="s">
        <v>122</v>
      </c>
      <c r="C9" s="59" t="s">
        <v>123</v>
      </c>
      <c r="D9" s="93">
        <v>18</v>
      </c>
      <c r="E9" s="95"/>
      <c r="F9" s="96">
        <f t="shared" si="0"/>
        <v>0</v>
      </c>
      <c r="G9" s="91" t="s">
        <v>165</v>
      </c>
    </row>
    <row r="10" spans="1:7" ht="18" customHeight="1" thickBot="1">
      <c r="A10" s="92"/>
      <c r="B10" s="92"/>
      <c r="C10" s="59" t="s">
        <v>124</v>
      </c>
      <c r="D10" s="94"/>
      <c r="E10" s="95"/>
      <c r="F10" s="96"/>
      <c r="G10" s="91"/>
    </row>
    <row r="11" spans="1:7" ht="27" thickBot="1">
      <c r="A11" s="16" t="s">
        <v>12</v>
      </c>
      <c r="B11" s="16" t="s">
        <v>125</v>
      </c>
      <c r="C11" s="59" t="s">
        <v>121</v>
      </c>
      <c r="D11" s="14">
        <v>4</v>
      </c>
      <c r="E11" s="17"/>
      <c r="F11" s="74">
        <f t="shared" si="0"/>
        <v>0</v>
      </c>
      <c r="G11" s="58" t="s">
        <v>166</v>
      </c>
    </row>
    <row r="12" spans="1:7" ht="49.5" customHeight="1" thickBot="1">
      <c r="A12" s="16" t="s">
        <v>13</v>
      </c>
      <c r="B12" s="16" t="s">
        <v>126</v>
      </c>
      <c r="C12" s="59" t="s">
        <v>121</v>
      </c>
      <c r="D12" s="14">
        <v>4</v>
      </c>
      <c r="E12" s="17"/>
      <c r="F12" s="74">
        <f t="shared" si="0"/>
        <v>0</v>
      </c>
      <c r="G12" s="58" t="s">
        <v>167</v>
      </c>
    </row>
    <row r="13" spans="1:7" ht="27" thickBot="1">
      <c r="A13" s="16" t="s">
        <v>14</v>
      </c>
      <c r="B13" s="16" t="s">
        <v>127</v>
      </c>
      <c r="C13" s="59" t="s">
        <v>113</v>
      </c>
      <c r="D13" s="14">
        <v>1</v>
      </c>
      <c r="E13" s="17"/>
      <c r="F13" s="74">
        <f t="shared" si="0"/>
        <v>0</v>
      </c>
      <c r="G13" s="58" t="s">
        <v>168</v>
      </c>
    </row>
    <row r="14" spans="1:7" ht="45.75" customHeight="1" thickBot="1">
      <c r="A14" s="16" t="s">
        <v>19</v>
      </c>
      <c r="B14" s="16" t="s">
        <v>128</v>
      </c>
      <c r="C14" s="59" t="s">
        <v>129</v>
      </c>
      <c r="D14" s="14">
        <v>2</v>
      </c>
      <c r="E14" s="17"/>
      <c r="F14" s="74">
        <f t="shared" si="0"/>
        <v>0</v>
      </c>
      <c r="G14" s="58" t="s">
        <v>169</v>
      </c>
    </row>
    <row r="15" spans="1:7" ht="34.5" customHeight="1" thickBot="1">
      <c r="A15" s="16" t="s">
        <v>20</v>
      </c>
      <c r="B15" s="16" t="s">
        <v>130</v>
      </c>
      <c r="C15" s="59" t="s">
        <v>129</v>
      </c>
      <c r="D15" s="14">
        <v>2</v>
      </c>
      <c r="E15" s="17"/>
      <c r="F15" s="74">
        <f t="shared" si="0"/>
        <v>0</v>
      </c>
      <c r="G15" s="58" t="s">
        <v>170</v>
      </c>
    </row>
    <row r="16" spans="1:7" ht="30" customHeight="1" thickBot="1">
      <c r="A16" s="16" t="s">
        <v>24</v>
      </c>
      <c r="B16" s="16" t="s">
        <v>131</v>
      </c>
      <c r="C16" s="59" t="s">
        <v>129</v>
      </c>
      <c r="D16" s="14">
        <v>2</v>
      </c>
      <c r="E16" s="17"/>
      <c r="F16" s="74">
        <f t="shared" si="0"/>
        <v>0</v>
      </c>
      <c r="G16" s="58" t="s">
        <v>171</v>
      </c>
    </row>
    <row r="17" spans="1:7" ht="31.5" customHeight="1" thickBot="1">
      <c r="A17" s="16" t="s">
        <v>25</v>
      </c>
      <c r="B17" s="16" t="s">
        <v>132</v>
      </c>
      <c r="C17" s="59" t="s">
        <v>121</v>
      </c>
      <c r="D17" s="14">
        <v>4</v>
      </c>
      <c r="E17" s="17"/>
      <c r="F17" s="74">
        <f t="shared" si="0"/>
        <v>0</v>
      </c>
      <c r="G17" s="58" t="s">
        <v>172</v>
      </c>
    </row>
    <row r="18" spans="1:7" ht="30" customHeight="1" thickBot="1">
      <c r="A18" s="16" t="s">
        <v>26</v>
      </c>
      <c r="B18" s="16" t="s">
        <v>133</v>
      </c>
      <c r="C18" s="59" t="s">
        <v>134</v>
      </c>
      <c r="D18" s="14">
        <v>6</v>
      </c>
      <c r="E18" s="17"/>
      <c r="F18" s="74">
        <f t="shared" si="0"/>
        <v>0</v>
      </c>
      <c r="G18" s="58" t="s">
        <v>173</v>
      </c>
    </row>
    <row r="19" spans="1:7" ht="30" customHeight="1" thickBot="1">
      <c r="A19" s="16" t="s">
        <v>27</v>
      </c>
      <c r="B19" s="16" t="s">
        <v>135</v>
      </c>
      <c r="C19" s="59" t="s">
        <v>113</v>
      </c>
      <c r="D19" s="14">
        <v>1</v>
      </c>
      <c r="E19" s="17"/>
      <c r="F19" s="74">
        <f t="shared" si="0"/>
        <v>0</v>
      </c>
      <c r="G19" s="58" t="s">
        <v>174</v>
      </c>
    </row>
    <row r="20" spans="1:7" ht="30.75" customHeight="1" thickBot="1">
      <c r="A20" s="16" t="s">
        <v>28</v>
      </c>
      <c r="B20" s="16" t="s">
        <v>136</v>
      </c>
      <c r="C20" s="59" t="s">
        <v>113</v>
      </c>
      <c r="D20" s="14">
        <v>1</v>
      </c>
      <c r="E20" s="17"/>
      <c r="F20" s="74">
        <f t="shared" si="0"/>
        <v>0</v>
      </c>
      <c r="G20" s="58" t="s">
        <v>175</v>
      </c>
    </row>
    <row r="21" spans="1:7" ht="21" customHeight="1" thickBot="1">
      <c r="A21" s="16" t="s">
        <v>29</v>
      </c>
      <c r="B21" s="16" t="s">
        <v>137</v>
      </c>
      <c r="C21" s="59" t="s">
        <v>129</v>
      </c>
      <c r="D21" s="14">
        <v>2</v>
      </c>
      <c r="E21" s="17"/>
      <c r="F21" s="74">
        <f t="shared" si="0"/>
        <v>0</v>
      </c>
      <c r="G21" s="58" t="s">
        <v>176</v>
      </c>
    </row>
    <row r="22" spans="1:7" ht="30.75" customHeight="1" thickBot="1">
      <c r="A22" s="16" t="s">
        <v>30</v>
      </c>
      <c r="B22" s="16" t="s">
        <v>138</v>
      </c>
      <c r="C22" s="59" t="s">
        <v>129</v>
      </c>
      <c r="D22" s="14">
        <v>2</v>
      </c>
      <c r="E22" s="17"/>
      <c r="F22" s="74">
        <f t="shared" si="0"/>
        <v>0</v>
      </c>
      <c r="G22" s="58" t="s">
        <v>177</v>
      </c>
    </row>
    <row r="23" spans="1:7" ht="15.75" thickBot="1">
      <c r="E23" s="75" t="s">
        <v>158</v>
      </c>
      <c r="F23" s="76">
        <f>SUM(F4:F22)</f>
        <v>0</v>
      </c>
    </row>
    <row r="24" spans="1:7" ht="30.75" thickBot="1">
      <c r="E24" s="77" t="s">
        <v>155</v>
      </c>
      <c r="F24" s="76"/>
    </row>
    <row r="25" spans="1:7" ht="15.75" thickBot="1">
      <c r="E25" s="75" t="s">
        <v>159</v>
      </c>
      <c r="F25" s="76"/>
    </row>
  </sheetData>
  <mergeCells count="6">
    <mergeCell ref="G9:G10"/>
    <mergeCell ref="A9:A10"/>
    <mergeCell ref="B9:B10"/>
    <mergeCell ref="D9:D10"/>
    <mergeCell ref="E9:E10"/>
    <mergeCell ref="F9:F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54"/>
  <sheetViews>
    <sheetView topLeftCell="A13" workbookViewId="0">
      <selection activeCell="J8" sqref="J8"/>
    </sheetView>
  </sheetViews>
  <sheetFormatPr defaultRowHeight="15"/>
  <cols>
    <col min="1" max="1" width="9.140625" style="65"/>
    <col min="2" max="2" width="31.5703125" style="18" customWidth="1"/>
    <col min="3" max="3" width="20.7109375" style="18" customWidth="1"/>
    <col min="4" max="4" width="22.140625" style="18" customWidth="1"/>
    <col min="5" max="5" width="23.42578125" style="18" customWidth="1"/>
    <col min="6" max="6" width="23.140625" style="18" customWidth="1"/>
    <col min="7" max="7" width="23.28515625" style="54" customWidth="1"/>
    <col min="8" max="16384" width="9.140625" style="18"/>
  </cols>
  <sheetData>
    <row r="2" spans="1:7">
      <c r="B2" s="18" t="s">
        <v>254</v>
      </c>
    </row>
    <row r="3" spans="1:7" ht="15.75" thickBot="1"/>
    <row r="4" spans="1:7" ht="15.75" thickBot="1">
      <c r="A4" s="66" t="s">
        <v>213</v>
      </c>
      <c r="B4" s="19" t="s">
        <v>140</v>
      </c>
      <c r="C4" s="20" t="s">
        <v>258</v>
      </c>
      <c r="D4" s="67" t="s">
        <v>109</v>
      </c>
      <c r="E4" s="19" t="s">
        <v>141</v>
      </c>
      <c r="F4" s="21" t="s">
        <v>111</v>
      </c>
      <c r="G4" s="26" t="s">
        <v>164</v>
      </c>
    </row>
    <row r="5" spans="1:7" ht="53.25" customHeight="1" thickBot="1">
      <c r="A5" s="66">
        <v>1</v>
      </c>
      <c r="B5" s="22" t="s">
        <v>214</v>
      </c>
      <c r="C5" s="23" t="s">
        <v>204</v>
      </c>
      <c r="D5" s="24">
        <v>2</v>
      </c>
      <c r="E5" s="25"/>
      <c r="F5" s="80">
        <f>D5*E5</f>
        <v>0</v>
      </c>
      <c r="G5" s="55" t="s">
        <v>207</v>
      </c>
    </row>
    <row r="6" spans="1:7" ht="42.75" customHeight="1" thickBot="1">
      <c r="A6" s="66">
        <v>2</v>
      </c>
      <c r="B6" s="22" t="s">
        <v>215</v>
      </c>
      <c r="C6" s="23" t="s">
        <v>142</v>
      </c>
      <c r="D6" s="24">
        <v>8</v>
      </c>
      <c r="E6" s="25"/>
      <c r="F6" s="80">
        <f t="shared" ref="F6:F51" si="0">D6*E6</f>
        <v>0</v>
      </c>
      <c r="G6" s="55" t="s">
        <v>208</v>
      </c>
    </row>
    <row r="7" spans="1:7" ht="45.75" customHeight="1" thickBot="1">
      <c r="A7" s="66">
        <v>3</v>
      </c>
      <c r="B7" s="22" t="s">
        <v>216</v>
      </c>
      <c r="C7" s="23" t="s">
        <v>143</v>
      </c>
      <c r="D7" s="24">
        <v>4</v>
      </c>
      <c r="E7" s="25"/>
      <c r="F7" s="80">
        <f t="shared" si="0"/>
        <v>0</v>
      </c>
      <c r="G7" s="55" t="s">
        <v>209</v>
      </c>
    </row>
    <row r="8" spans="1:7" ht="37.5" customHeight="1" thickBot="1">
      <c r="A8" s="66">
        <v>4</v>
      </c>
      <c r="B8" s="22" t="s">
        <v>217</v>
      </c>
      <c r="C8" s="23" t="s">
        <v>144</v>
      </c>
      <c r="D8" s="24">
        <v>6</v>
      </c>
      <c r="E8" s="25"/>
      <c r="F8" s="80">
        <f t="shared" si="0"/>
        <v>0</v>
      </c>
      <c r="G8" s="55" t="s">
        <v>182</v>
      </c>
    </row>
    <row r="9" spans="1:7" ht="15.75" thickBot="1">
      <c r="A9" s="110">
        <v>5</v>
      </c>
      <c r="B9" s="99" t="s">
        <v>218</v>
      </c>
      <c r="C9" s="101" t="s">
        <v>144</v>
      </c>
      <c r="D9" s="103">
        <v>6</v>
      </c>
      <c r="E9" s="104"/>
      <c r="F9" s="105">
        <f t="shared" si="0"/>
        <v>0</v>
      </c>
      <c r="G9" s="97" t="s">
        <v>182</v>
      </c>
    </row>
    <row r="10" spans="1:7" ht="42" customHeight="1" thickBot="1">
      <c r="A10" s="110"/>
      <c r="B10" s="100"/>
      <c r="C10" s="102"/>
      <c r="D10" s="103"/>
      <c r="E10" s="104"/>
      <c r="F10" s="105"/>
      <c r="G10" s="98"/>
    </row>
    <row r="11" spans="1:7" ht="45" customHeight="1" thickBot="1">
      <c r="A11" s="66">
        <v>6</v>
      </c>
      <c r="B11" s="22" t="s">
        <v>219</v>
      </c>
      <c r="C11" s="23" t="s">
        <v>144</v>
      </c>
      <c r="D11" s="24">
        <v>6</v>
      </c>
      <c r="E11" s="25"/>
      <c r="F11" s="80">
        <f t="shared" si="0"/>
        <v>0</v>
      </c>
      <c r="G11" s="55" t="s">
        <v>183</v>
      </c>
    </row>
    <row r="12" spans="1:7" ht="42.75" customHeight="1" thickBot="1">
      <c r="A12" s="66">
        <v>7</v>
      </c>
      <c r="B12" s="22" t="s">
        <v>220</v>
      </c>
      <c r="C12" s="23" t="s">
        <v>145</v>
      </c>
      <c r="D12" s="24">
        <v>8</v>
      </c>
      <c r="E12" s="25"/>
      <c r="F12" s="80">
        <f t="shared" si="0"/>
        <v>0</v>
      </c>
      <c r="G12" s="55" t="s">
        <v>205</v>
      </c>
    </row>
    <row r="13" spans="1:7" ht="15.75" thickBot="1">
      <c r="A13" s="110">
        <v>8</v>
      </c>
      <c r="B13" s="99" t="s">
        <v>221</v>
      </c>
      <c r="C13" s="101" t="s">
        <v>144</v>
      </c>
      <c r="D13" s="103">
        <v>6</v>
      </c>
      <c r="E13" s="104"/>
      <c r="F13" s="105">
        <f t="shared" si="0"/>
        <v>0</v>
      </c>
      <c r="G13" s="99" t="s">
        <v>205</v>
      </c>
    </row>
    <row r="14" spans="1:7" ht="48.75" customHeight="1" thickBot="1">
      <c r="A14" s="110"/>
      <c r="B14" s="100"/>
      <c r="C14" s="102"/>
      <c r="D14" s="103"/>
      <c r="E14" s="104"/>
      <c r="F14" s="105"/>
      <c r="G14" s="100"/>
    </row>
    <row r="15" spans="1:7" ht="15.75" thickBot="1">
      <c r="A15" s="110">
        <v>9</v>
      </c>
      <c r="B15" s="99" t="s">
        <v>222</v>
      </c>
      <c r="C15" s="101" t="s">
        <v>144</v>
      </c>
      <c r="D15" s="103">
        <v>6</v>
      </c>
      <c r="E15" s="104"/>
      <c r="F15" s="105">
        <f t="shared" si="0"/>
        <v>0</v>
      </c>
      <c r="G15" s="99" t="s">
        <v>205</v>
      </c>
    </row>
    <row r="16" spans="1:7" ht="33" customHeight="1" thickBot="1">
      <c r="A16" s="110"/>
      <c r="B16" s="100"/>
      <c r="C16" s="102"/>
      <c r="D16" s="103"/>
      <c r="E16" s="104"/>
      <c r="F16" s="105"/>
      <c r="G16" s="100"/>
    </row>
    <row r="17" spans="1:17" ht="29.25" customHeight="1" thickBot="1">
      <c r="A17" s="110">
        <v>10</v>
      </c>
      <c r="B17" s="99" t="s">
        <v>223</v>
      </c>
      <c r="C17" s="101" t="s">
        <v>146</v>
      </c>
      <c r="D17" s="103">
        <v>5</v>
      </c>
      <c r="E17" s="104"/>
      <c r="F17" s="105">
        <f t="shared" si="0"/>
        <v>0</v>
      </c>
      <c r="G17" s="107" t="s">
        <v>184</v>
      </c>
    </row>
    <row r="18" spans="1:17" ht="15.75" thickBot="1">
      <c r="A18" s="110"/>
      <c r="B18" s="100"/>
      <c r="C18" s="102"/>
      <c r="D18" s="103"/>
      <c r="E18" s="104"/>
      <c r="F18" s="105"/>
      <c r="G18" s="107"/>
    </row>
    <row r="19" spans="1:17" ht="15.75" thickBot="1">
      <c r="A19" s="110">
        <v>11</v>
      </c>
      <c r="B19" s="99" t="s">
        <v>224</v>
      </c>
      <c r="C19" s="101" t="s">
        <v>147</v>
      </c>
      <c r="D19" s="103">
        <v>2</v>
      </c>
      <c r="E19" s="104"/>
      <c r="F19" s="105">
        <f t="shared" si="0"/>
        <v>0</v>
      </c>
      <c r="G19" s="107" t="s">
        <v>206</v>
      </c>
    </row>
    <row r="20" spans="1:17" ht="36.75" customHeight="1" thickBot="1">
      <c r="A20" s="110"/>
      <c r="B20" s="100"/>
      <c r="C20" s="102"/>
      <c r="D20" s="103"/>
      <c r="E20" s="104"/>
      <c r="F20" s="105"/>
      <c r="G20" s="107"/>
    </row>
    <row r="21" spans="1:17" ht="15.75" thickBot="1">
      <c r="A21" s="110">
        <v>12</v>
      </c>
      <c r="B21" s="99" t="s">
        <v>225</v>
      </c>
      <c r="C21" s="101" t="s">
        <v>148</v>
      </c>
      <c r="D21" s="103">
        <v>1</v>
      </c>
      <c r="E21" s="104"/>
      <c r="F21" s="105">
        <f t="shared" si="0"/>
        <v>0</v>
      </c>
      <c r="G21" s="107" t="s">
        <v>206</v>
      </c>
    </row>
    <row r="22" spans="1:17" ht="42.75" customHeight="1" thickBot="1">
      <c r="A22" s="110"/>
      <c r="B22" s="100"/>
      <c r="C22" s="102"/>
      <c r="D22" s="103"/>
      <c r="E22" s="104"/>
      <c r="F22" s="105"/>
      <c r="G22" s="107"/>
    </row>
    <row r="23" spans="1:17" ht="15.75" thickBot="1">
      <c r="A23" s="110">
        <v>13</v>
      </c>
      <c r="B23" s="99" t="s">
        <v>226</v>
      </c>
      <c r="C23" s="101" t="s">
        <v>148</v>
      </c>
      <c r="D23" s="103">
        <v>1</v>
      </c>
      <c r="E23" s="104"/>
      <c r="F23" s="105">
        <f t="shared" si="0"/>
        <v>0</v>
      </c>
      <c r="G23" s="107" t="s">
        <v>206</v>
      </c>
    </row>
    <row r="24" spans="1:17" ht="35.25" customHeight="1" thickBot="1">
      <c r="A24" s="110"/>
      <c r="B24" s="100"/>
      <c r="C24" s="102"/>
      <c r="D24" s="103"/>
      <c r="E24" s="104"/>
      <c r="F24" s="105"/>
      <c r="G24" s="107"/>
      <c r="L24" s="106"/>
      <c r="M24" s="106"/>
      <c r="N24" s="106"/>
      <c r="O24" s="106"/>
      <c r="P24" s="106"/>
      <c r="Q24" s="106"/>
    </row>
    <row r="25" spans="1:17" ht="15.75" thickBot="1">
      <c r="A25" s="110">
        <v>14</v>
      </c>
      <c r="B25" s="99" t="s">
        <v>227</v>
      </c>
      <c r="C25" s="101" t="s">
        <v>149</v>
      </c>
      <c r="D25" s="103">
        <v>3</v>
      </c>
      <c r="E25" s="104"/>
      <c r="F25" s="105">
        <f t="shared" si="0"/>
        <v>0</v>
      </c>
      <c r="G25" s="103" t="s">
        <v>185</v>
      </c>
    </row>
    <row r="26" spans="1:17" ht="18" customHeight="1" thickBot="1">
      <c r="A26" s="110"/>
      <c r="B26" s="100"/>
      <c r="C26" s="102"/>
      <c r="D26" s="103"/>
      <c r="E26" s="104"/>
      <c r="F26" s="105"/>
      <c r="G26" s="103"/>
    </row>
    <row r="27" spans="1:17" ht="37.5" customHeight="1" thickBot="1">
      <c r="A27" s="66">
        <v>15</v>
      </c>
      <c r="B27" s="22" t="s">
        <v>228</v>
      </c>
      <c r="C27" s="23" t="s">
        <v>129</v>
      </c>
      <c r="D27" s="24">
        <v>2</v>
      </c>
      <c r="E27" s="25"/>
      <c r="F27" s="80">
        <f t="shared" si="0"/>
        <v>0</v>
      </c>
      <c r="G27" s="55" t="s">
        <v>186</v>
      </c>
    </row>
    <row r="28" spans="1:17" ht="59.25" customHeight="1" thickBot="1">
      <c r="A28" s="66">
        <v>16</v>
      </c>
      <c r="B28" s="22" t="s">
        <v>229</v>
      </c>
      <c r="C28" s="23" t="s">
        <v>142</v>
      </c>
      <c r="D28" s="24">
        <v>8</v>
      </c>
      <c r="E28" s="25"/>
      <c r="F28" s="80">
        <f t="shared" si="0"/>
        <v>0</v>
      </c>
      <c r="G28" s="55" t="s">
        <v>187</v>
      </c>
    </row>
    <row r="29" spans="1:17" ht="60.75" customHeight="1" thickBot="1">
      <c r="A29" s="66">
        <v>17</v>
      </c>
      <c r="B29" s="27" t="s">
        <v>230</v>
      </c>
      <c r="C29" s="23" t="s">
        <v>150</v>
      </c>
      <c r="D29" s="24">
        <v>3</v>
      </c>
      <c r="E29" s="25"/>
      <c r="F29" s="80">
        <f t="shared" si="0"/>
        <v>0</v>
      </c>
      <c r="G29" s="55" t="s">
        <v>188</v>
      </c>
    </row>
    <row r="30" spans="1:17" ht="62.25" customHeight="1" thickBot="1">
      <c r="A30" s="66">
        <v>18</v>
      </c>
      <c r="B30" s="22" t="s">
        <v>231</v>
      </c>
      <c r="C30" s="23" t="s">
        <v>151</v>
      </c>
      <c r="D30" s="24">
        <v>180</v>
      </c>
      <c r="E30" s="25"/>
      <c r="F30" s="80">
        <f t="shared" si="0"/>
        <v>0</v>
      </c>
      <c r="G30" s="55" t="s">
        <v>189</v>
      </c>
    </row>
    <row r="31" spans="1:17" ht="86.25" customHeight="1" thickBot="1">
      <c r="A31" s="66">
        <v>19</v>
      </c>
      <c r="B31" s="27" t="s">
        <v>232</v>
      </c>
      <c r="C31" s="23" t="s">
        <v>147</v>
      </c>
      <c r="D31" s="24">
        <v>2</v>
      </c>
      <c r="E31" s="25"/>
      <c r="F31" s="80">
        <f t="shared" si="0"/>
        <v>0</v>
      </c>
      <c r="G31" s="55" t="s">
        <v>190</v>
      </c>
    </row>
    <row r="32" spans="1:17" ht="80.25" customHeight="1" thickBot="1">
      <c r="A32" s="66">
        <v>20</v>
      </c>
      <c r="B32" s="27" t="s">
        <v>233</v>
      </c>
      <c r="C32" s="23" t="s">
        <v>152</v>
      </c>
      <c r="D32" s="24">
        <v>4</v>
      </c>
      <c r="E32" s="25"/>
      <c r="F32" s="80">
        <f t="shared" si="0"/>
        <v>0</v>
      </c>
      <c r="G32" s="55" t="s">
        <v>191</v>
      </c>
    </row>
    <row r="33" spans="1:7" ht="56.25" customHeight="1" thickBot="1">
      <c r="A33" s="66">
        <v>21</v>
      </c>
      <c r="B33" s="27" t="s">
        <v>234</v>
      </c>
      <c r="C33" s="23" t="s">
        <v>129</v>
      </c>
      <c r="D33" s="24">
        <v>2</v>
      </c>
      <c r="E33" s="25"/>
      <c r="F33" s="80">
        <f t="shared" si="0"/>
        <v>0</v>
      </c>
      <c r="G33" s="55" t="s">
        <v>192</v>
      </c>
    </row>
    <row r="34" spans="1:7" ht="15.75" thickBot="1">
      <c r="A34" s="110">
        <v>22</v>
      </c>
      <c r="B34" s="99" t="s">
        <v>235</v>
      </c>
      <c r="C34" s="101" t="s">
        <v>121</v>
      </c>
      <c r="D34" s="103">
        <v>4</v>
      </c>
      <c r="E34" s="104"/>
      <c r="F34" s="105">
        <f t="shared" si="0"/>
        <v>0</v>
      </c>
      <c r="G34" s="107" t="s">
        <v>193</v>
      </c>
    </row>
    <row r="35" spans="1:7" ht="15.75" thickBot="1">
      <c r="A35" s="110"/>
      <c r="B35" s="108"/>
      <c r="C35" s="109"/>
      <c r="D35" s="103"/>
      <c r="E35" s="104"/>
      <c r="F35" s="105"/>
      <c r="G35" s="107"/>
    </row>
    <row r="36" spans="1:7" ht="15.75" thickBot="1">
      <c r="A36" s="110"/>
      <c r="B36" s="100"/>
      <c r="C36" s="102"/>
      <c r="D36" s="103"/>
      <c r="E36" s="104"/>
      <c r="F36" s="105"/>
      <c r="G36" s="107"/>
    </row>
    <row r="37" spans="1:7" ht="15.75" thickBot="1">
      <c r="A37" s="66">
        <v>23</v>
      </c>
      <c r="B37" s="27" t="s">
        <v>236</v>
      </c>
      <c r="C37" s="23" t="s">
        <v>129</v>
      </c>
      <c r="D37" s="24">
        <v>2</v>
      </c>
      <c r="E37" s="25"/>
      <c r="F37" s="80">
        <f t="shared" si="0"/>
        <v>0</v>
      </c>
      <c r="G37" s="55" t="s">
        <v>210</v>
      </c>
    </row>
    <row r="38" spans="1:7" ht="27" thickBot="1">
      <c r="A38" s="66">
        <v>24</v>
      </c>
      <c r="B38" s="27" t="s">
        <v>237</v>
      </c>
      <c r="C38" s="23" t="s">
        <v>129</v>
      </c>
      <c r="D38" s="24">
        <v>2</v>
      </c>
      <c r="E38" s="25"/>
      <c r="F38" s="80">
        <f t="shared" si="0"/>
        <v>0</v>
      </c>
      <c r="G38" s="55" t="s">
        <v>194</v>
      </c>
    </row>
    <row r="39" spans="1:7" ht="31.5" customHeight="1" thickBot="1">
      <c r="A39" s="66">
        <v>25</v>
      </c>
      <c r="B39" s="27" t="s">
        <v>238</v>
      </c>
      <c r="C39" s="23" t="s">
        <v>129</v>
      </c>
      <c r="D39" s="24">
        <v>2</v>
      </c>
      <c r="E39" s="25"/>
      <c r="F39" s="80">
        <f t="shared" si="0"/>
        <v>0</v>
      </c>
      <c r="G39" s="55" t="s">
        <v>195</v>
      </c>
    </row>
    <row r="40" spans="1:7" ht="54.75" customHeight="1" thickBot="1">
      <c r="A40" s="66">
        <v>26</v>
      </c>
      <c r="B40" s="27" t="s">
        <v>239</v>
      </c>
      <c r="C40" s="23" t="s">
        <v>113</v>
      </c>
      <c r="D40" s="24">
        <v>1</v>
      </c>
      <c r="E40" s="25"/>
      <c r="F40" s="80">
        <f t="shared" si="0"/>
        <v>0</v>
      </c>
      <c r="G40" s="55" t="s">
        <v>196</v>
      </c>
    </row>
    <row r="41" spans="1:7" ht="54.75" customHeight="1" thickBot="1">
      <c r="A41" s="66">
        <v>27</v>
      </c>
      <c r="B41" s="27" t="s">
        <v>240</v>
      </c>
      <c r="C41" s="23" t="s">
        <v>144</v>
      </c>
      <c r="D41" s="24">
        <v>6</v>
      </c>
      <c r="E41" s="25"/>
      <c r="F41" s="80">
        <f t="shared" si="0"/>
        <v>0</v>
      </c>
      <c r="G41" s="55" t="s">
        <v>197</v>
      </c>
    </row>
    <row r="42" spans="1:7" ht="46.5" customHeight="1" thickBot="1">
      <c r="A42" s="66">
        <v>28</v>
      </c>
      <c r="B42" s="27" t="s">
        <v>241</v>
      </c>
      <c r="C42" s="23" t="s">
        <v>113</v>
      </c>
      <c r="D42" s="24">
        <v>1</v>
      </c>
      <c r="E42" s="25"/>
      <c r="F42" s="80">
        <f t="shared" si="0"/>
        <v>0</v>
      </c>
      <c r="G42" s="55" t="s">
        <v>198</v>
      </c>
    </row>
    <row r="43" spans="1:7" ht="48" customHeight="1" thickBot="1">
      <c r="A43" s="66">
        <v>29</v>
      </c>
      <c r="B43" s="27" t="s">
        <v>242</v>
      </c>
      <c r="C43" s="23" t="s">
        <v>129</v>
      </c>
      <c r="D43" s="24">
        <v>2</v>
      </c>
      <c r="E43" s="25"/>
      <c r="F43" s="80">
        <f t="shared" si="0"/>
        <v>0</v>
      </c>
      <c r="G43" s="55" t="s">
        <v>199</v>
      </c>
    </row>
    <row r="44" spans="1:7" ht="49.5" customHeight="1" thickBot="1">
      <c r="A44" s="66">
        <v>30</v>
      </c>
      <c r="B44" s="27" t="s">
        <v>243</v>
      </c>
      <c r="C44" s="23" t="s">
        <v>142</v>
      </c>
      <c r="D44" s="24">
        <v>8</v>
      </c>
      <c r="E44" s="25"/>
      <c r="F44" s="80">
        <f t="shared" si="0"/>
        <v>0</v>
      </c>
      <c r="G44" s="55" t="s">
        <v>200</v>
      </c>
    </row>
    <row r="45" spans="1:7" ht="48" customHeight="1" thickBot="1">
      <c r="A45" s="66">
        <v>31</v>
      </c>
      <c r="B45" s="27" t="s">
        <v>244</v>
      </c>
      <c r="C45" s="23" t="s">
        <v>153</v>
      </c>
      <c r="D45" s="24">
        <v>20</v>
      </c>
      <c r="E45" s="25"/>
      <c r="F45" s="80">
        <f t="shared" si="0"/>
        <v>0</v>
      </c>
      <c r="G45" s="55" t="s">
        <v>201</v>
      </c>
    </row>
    <row r="46" spans="1:7" ht="54" customHeight="1" thickBot="1">
      <c r="A46" s="66">
        <v>32</v>
      </c>
      <c r="B46" s="27" t="s">
        <v>245</v>
      </c>
      <c r="C46" s="23" t="s">
        <v>285</v>
      </c>
      <c r="D46" s="24">
        <v>48</v>
      </c>
      <c r="E46" s="25"/>
      <c r="F46" s="80">
        <f t="shared" si="0"/>
        <v>0</v>
      </c>
      <c r="G46" s="55" t="s">
        <v>202</v>
      </c>
    </row>
    <row r="47" spans="1:7" ht="33" customHeight="1" thickBot="1">
      <c r="A47" s="66">
        <v>33</v>
      </c>
      <c r="B47" s="27" t="s">
        <v>246</v>
      </c>
      <c r="C47" s="23" t="s">
        <v>148</v>
      </c>
      <c r="D47" s="24">
        <v>1</v>
      </c>
      <c r="E47" s="25"/>
      <c r="F47" s="80">
        <f t="shared" si="0"/>
        <v>0</v>
      </c>
      <c r="G47" s="55" t="s">
        <v>181</v>
      </c>
    </row>
    <row r="48" spans="1:7" ht="47.25" customHeight="1" thickBot="1">
      <c r="A48" s="66">
        <v>34</v>
      </c>
      <c r="B48" s="27" t="s">
        <v>247</v>
      </c>
      <c r="C48" s="23" t="s">
        <v>152</v>
      </c>
      <c r="D48" s="24">
        <v>4</v>
      </c>
      <c r="E48" s="25"/>
      <c r="F48" s="80">
        <f t="shared" si="0"/>
        <v>0</v>
      </c>
      <c r="G48" s="55" t="s">
        <v>178</v>
      </c>
    </row>
    <row r="49" spans="1:7" ht="65.25" customHeight="1" thickBot="1">
      <c r="A49" s="66">
        <v>35</v>
      </c>
      <c r="B49" s="27" t="s">
        <v>248</v>
      </c>
      <c r="C49" s="23" t="s">
        <v>179</v>
      </c>
      <c r="D49" s="24">
        <v>1</v>
      </c>
      <c r="E49" s="25"/>
      <c r="F49" s="80">
        <f t="shared" si="0"/>
        <v>0</v>
      </c>
      <c r="G49" s="55" t="s">
        <v>180</v>
      </c>
    </row>
    <row r="50" spans="1:7" ht="36.75" customHeight="1" thickBot="1">
      <c r="A50" s="66">
        <v>36</v>
      </c>
      <c r="B50" s="27" t="s">
        <v>249</v>
      </c>
      <c r="C50" s="23" t="s">
        <v>148</v>
      </c>
      <c r="D50" s="24">
        <v>1</v>
      </c>
      <c r="E50" s="25"/>
      <c r="F50" s="80">
        <f t="shared" si="0"/>
        <v>0</v>
      </c>
      <c r="G50" s="55" t="s">
        <v>203</v>
      </c>
    </row>
    <row r="51" spans="1:7" ht="34.5" customHeight="1" thickBot="1">
      <c r="A51" s="66">
        <v>37</v>
      </c>
      <c r="B51" s="27" t="s">
        <v>250</v>
      </c>
      <c r="C51" s="23" t="s">
        <v>113</v>
      </c>
      <c r="D51" s="24">
        <v>1</v>
      </c>
      <c r="E51" s="25"/>
      <c r="F51" s="80">
        <f t="shared" si="0"/>
        <v>0</v>
      </c>
      <c r="G51" s="55" t="s">
        <v>284</v>
      </c>
    </row>
    <row r="52" spans="1:7" ht="15.75" thickBot="1">
      <c r="B52" s="28"/>
      <c r="C52" s="28"/>
      <c r="D52" s="29"/>
      <c r="E52" s="30" t="s">
        <v>154</v>
      </c>
      <c r="F52" s="81">
        <f>SUM(F5:F51)</f>
        <v>0</v>
      </c>
    </row>
    <row r="53" spans="1:7" ht="30.75" thickBot="1">
      <c r="B53" s="31"/>
      <c r="C53" s="31"/>
      <c r="D53" s="32"/>
      <c r="E53" s="30" t="s">
        <v>155</v>
      </c>
      <c r="F53" s="81">
        <f>F52*0.23</f>
        <v>0</v>
      </c>
    </row>
    <row r="54" spans="1:7" ht="15.75" thickBot="1">
      <c r="B54" s="31"/>
      <c r="C54" s="31"/>
      <c r="D54" s="32"/>
      <c r="E54" s="30" t="s">
        <v>156</v>
      </c>
      <c r="F54" s="81">
        <f>SUM(F52:F53)</f>
        <v>0</v>
      </c>
    </row>
  </sheetData>
  <mergeCells count="64">
    <mergeCell ref="A21:A22"/>
    <mergeCell ref="A23:A24"/>
    <mergeCell ref="A25:A26"/>
    <mergeCell ref="A34:A36"/>
    <mergeCell ref="A9:A10"/>
    <mergeCell ref="A13:A14"/>
    <mergeCell ref="A15:A16"/>
    <mergeCell ref="A17:A18"/>
    <mergeCell ref="A19:A20"/>
    <mergeCell ref="F21:F22"/>
    <mergeCell ref="C15:C16"/>
    <mergeCell ref="D15:D16"/>
    <mergeCell ref="E15:E16"/>
    <mergeCell ref="F15:F16"/>
    <mergeCell ref="C17:C18"/>
    <mergeCell ref="D17:D18"/>
    <mergeCell ref="E17:E18"/>
    <mergeCell ref="F17:F18"/>
    <mergeCell ref="G17:G18"/>
    <mergeCell ref="B17:B18"/>
    <mergeCell ref="G34:G36"/>
    <mergeCell ref="B34:B36"/>
    <mergeCell ref="G25:G26"/>
    <mergeCell ref="G23:G24"/>
    <mergeCell ref="G21:G22"/>
    <mergeCell ref="G19:G20"/>
    <mergeCell ref="C34:C36"/>
    <mergeCell ref="D34:D36"/>
    <mergeCell ref="E34:E36"/>
    <mergeCell ref="F34:F36"/>
    <mergeCell ref="C23:C24"/>
    <mergeCell ref="D23:D24"/>
    <mergeCell ref="E23:E24"/>
    <mergeCell ref="F23:F24"/>
    <mergeCell ref="L24:Q24"/>
    <mergeCell ref="B25:B26"/>
    <mergeCell ref="B23:B24"/>
    <mergeCell ref="B21:B22"/>
    <mergeCell ref="B19:B20"/>
    <mergeCell ref="C25:C26"/>
    <mergeCell ref="D25:D26"/>
    <mergeCell ref="E25:E26"/>
    <mergeCell ref="F25:F26"/>
    <mergeCell ref="C19:C20"/>
    <mergeCell ref="D19:D20"/>
    <mergeCell ref="E19:E20"/>
    <mergeCell ref="F19:F20"/>
    <mergeCell ref="C21:C22"/>
    <mergeCell ref="D21:D22"/>
    <mergeCell ref="E21:E22"/>
    <mergeCell ref="G9:G10"/>
    <mergeCell ref="B9:B10"/>
    <mergeCell ref="G13:G14"/>
    <mergeCell ref="B13:B14"/>
    <mergeCell ref="G15:G16"/>
    <mergeCell ref="B15:B16"/>
    <mergeCell ref="C9:C10"/>
    <mergeCell ref="D9:D10"/>
    <mergeCell ref="E9:E10"/>
    <mergeCell ref="F9:F10"/>
    <mergeCell ref="C13:C14"/>
    <mergeCell ref="D13:D14"/>
    <mergeCell ref="E13:E14"/>
    <mergeCell ref="F13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3 - wyspos. sal, szatni</vt:lpstr>
      <vt:lpstr>zadanie 2 szatnia pracownicza</vt:lpstr>
      <vt:lpstr>zadanie 1- wypos. kuchni</vt:lpstr>
      <vt:lpstr>zadanie 4 - zabawki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</dc:creator>
  <cp:lastModifiedBy>julit</cp:lastModifiedBy>
  <cp:lastPrinted>2021-03-29T06:10:38Z</cp:lastPrinted>
  <dcterms:created xsi:type="dcterms:W3CDTF">2020-02-24T10:36:13Z</dcterms:created>
  <dcterms:modified xsi:type="dcterms:W3CDTF">2021-05-22T20:38:56Z</dcterms:modified>
</cp:coreProperties>
</file>